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UÂN - SƠN ĐỒNG\Huan\Dịch vụ 175 hộ\rà dưới 30%\"/>
    </mc:Choice>
  </mc:AlternateContent>
  <xr:revisionPtr revIDLastSave="0" documentId="8_{6B5454FB-06A8-4E21-8C91-5260FC7A9A20}" xr6:coauthVersionLast="36" xr6:coauthVersionMax="36" xr10:uidLastSave="{00000000-0000-0000-0000-000000000000}"/>
  <bookViews>
    <workbookView xWindow="0" yWindow="0" windowWidth="20490" windowHeight="7245" xr2:uid="{7515F0B9-52FA-427C-9113-92E51138A30A}"/>
  </bookViews>
  <sheets>
    <sheet name="DS dưới 30 đã nhận ck" sheetId="1" r:id="rId1"/>
  </sheets>
  <definedNames>
    <definedName name="_xlnm._FilterDatabase" localSheetId="0" hidden="1">'DS dưới 30 đã nhận ck'!$A$7:$H$10</definedName>
    <definedName name="_xlnm.Print_Titles" localSheetId="0">'DS dưới 30 đã nhận ck'!$5:$6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4" i="1" l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F254" i="1"/>
  <c r="G253" i="1"/>
  <c r="F253" i="1"/>
  <c r="G252" i="1"/>
  <c r="G251" i="1"/>
  <c r="G250" i="1"/>
  <c r="D250" i="1"/>
  <c r="F250" i="1" s="1"/>
  <c r="G249" i="1"/>
  <c r="G248" i="1"/>
  <c r="F248" i="1"/>
  <c r="G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F157" i="1"/>
  <c r="G156" i="1"/>
  <c r="F156" i="1"/>
  <c r="G155" i="1"/>
  <c r="G154" i="1"/>
  <c r="G153" i="1"/>
  <c r="G152" i="1"/>
  <c r="G151" i="1"/>
  <c r="G150" i="1"/>
  <c r="G149" i="1"/>
  <c r="G148" i="1"/>
  <c r="G147" i="1"/>
  <c r="G9" i="1"/>
  <c r="G8" i="1"/>
  <c r="F8" i="1"/>
</calcChain>
</file>

<file path=xl/sharedStrings.xml><?xml version="1.0" encoding="utf-8"?>
<sst xmlns="http://schemas.openxmlformats.org/spreadsheetml/2006/main" count="529" uniqueCount="267">
  <si>
    <t>ỦY BAN NHÂN DÂN</t>
  </si>
  <si>
    <t>CỘNG HÒA XÃ HỘI CHỦ NGHĨA VIỆT NAM</t>
  </si>
  <si>
    <t>XÃ SƠN ĐỒNG</t>
  </si>
  <si>
    <t>Độc lập - Tự do - Hạnh phúc</t>
  </si>
  <si>
    <t>DANH SÁCH 257 HỘ GIA ĐÌNH CÓ DIỆN TÍCH THU HỒI DƯỚI 30% ĐẤT NÔNG NGHIỆP ĐÃ ĐƯỢC GIAO ĐẤT DỊCH VỤ TRÊN ĐỊA BÀN XÃ LẠI YÊN (CŨ)</t>
  </si>
  <si>
    <t xml:space="preserve">(Kèm theo Thông báo số:          /TB-UBND ngày 16/12/2025 của UBND xã Sơn Đồng) </t>
  </si>
  <si>
    <t>STT</t>
  </si>
  <si>
    <t>Họ và tên trong thông báo</t>
  </si>
  <si>
    <t xml:space="preserve">Địa chỉ (Thôn Lại Yên ...)
</t>
  </si>
  <si>
    <t>Tổng DT đất NN 
hợp pháp có nguồn gốc 
giao theo nghị định 64/CP</t>
  </si>
  <si>
    <t>Tổng DT các DA theo phương án bồi thường</t>
  </si>
  <si>
    <t>Tỷ lệ % thu hồi</t>
  </si>
  <si>
    <t>Diện tích
đất dịch vụ được hưởng</t>
  </si>
  <si>
    <t>Ghi chú</t>
  </si>
  <si>
    <t>Phan Trọng Thu</t>
  </si>
  <si>
    <t>Đã nhận đất dịch vụ</t>
  </si>
  <si>
    <t>Phạm Tuấn Ngôn</t>
  </si>
  <si>
    <t>Nguyễn Thị Dự</t>
  </si>
  <si>
    <t>Nguyễn Đình Dị (chết)- Nguyễn Đình Thái (con)</t>
  </si>
  <si>
    <t>Nguyễn Thị Nhớn (chết) - Nguyễn Trạc Cường (con)</t>
  </si>
  <si>
    <t>Nguyễn Văn Mậu</t>
  </si>
  <si>
    <t>Đỗ Xuân Phương</t>
  </si>
  <si>
    <t>Nguyễn Huy Hùng</t>
  </si>
  <si>
    <t>Phan Trọng Chiến</t>
  </si>
  <si>
    <t>Nguyễn Nhân Chiến</t>
  </si>
  <si>
    <t>Nguyễn Đình Quỳ</t>
  </si>
  <si>
    <t>Nguyễn Thị Xuân</t>
  </si>
  <si>
    <t>Nguyễn Đình Thành</t>
  </si>
  <si>
    <t xml:space="preserve">Nguyễn Bá Thực </t>
  </si>
  <si>
    <t>Nguyễn Đình Lam</t>
  </si>
  <si>
    <t>Nguyễn Thị Sính</t>
  </si>
  <si>
    <t>Nguyễn Thị Chung</t>
  </si>
  <si>
    <t>Nguyễn Danh Hữu</t>
  </si>
  <si>
    <t>Nguyễn Danh Đắc</t>
  </si>
  <si>
    <t>Nguyễn Thị Hải 3 Tý</t>
  </si>
  <si>
    <t>Nguyễn Đình Đức</t>
  </si>
  <si>
    <t>Nguyễn Văn Thụ</t>
  </si>
  <si>
    <t>Phan Trọng Nghi Hào</t>
  </si>
  <si>
    <t>Nguyễn Thị  Sáu Tấn</t>
  </si>
  <si>
    <t>Phạm Tuấn Dậu</t>
  </si>
  <si>
    <t>Phạm Thị Viển</t>
  </si>
  <si>
    <t>Phạm Tuấn Bằng</t>
  </si>
  <si>
    <t>Phạm Đình Luân</t>
  </si>
  <si>
    <t>Vũ Thị Tuyên</t>
  </si>
  <si>
    <t>Nguyễn Đình Khang</t>
  </si>
  <si>
    <t>Nguyễn Bá Thư</t>
  </si>
  <si>
    <t>Nguyễn Thị Chí</t>
  </si>
  <si>
    <t>Nguyễn Đình Mương</t>
  </si>
  <si>
    <t>Nguyễn Thông Chút</t>
  </si>
  <si>
    <t>Nguyễn Thị Hạ</t>
  </si>
  <si>
    <t>Nguyễn Thông Tưởng</t>
  </si>
  <si>
    <t>Nguyễn Thông Lê</t>
  </si>
  <si>
    <t xml:space="preserve">Đã bắt thăm </t>
  </si>
  <si>
    <t>Nguyễn Văn Lan</t>
  </si>
  <si>
    <t>Lý Văn Sơn</t>
  </si>
  <si>
    <t>Nguyễn Huy Vinh</t>
  </si>
  <si>
    <t>Nguyễn Đình Thắng</t>
  </si>
  <si>
    <t>Phan Thị Hội</t>
  </si>
  <si>
    <t>Nguyễn Thị Nhung</t>
  </si>
  <si>
    <t>Vũ Thị Sen</t>
  </si>
  <si>
    <t>Nguyễn Trác Khoa</t>
  </si>
  <si>
    <t>Nguyễn Thị Ngoi</t>
  </si>
  <si>
    <t>Nguyễn Nhân Bình</t>
  </si>
  <si>
    <t>Nguyễn Nhân Khởi</t>
  </si>
  <si>
    <t>Nguyễn Đình Đường</t>
  </si>
  <si>
    <t>Nguyễn Thị Thoan (Tỉnh)</t>
  </si>
  <si>
    <t>Phạm Đình Hồi</t>
  </si>
  <si>
    <t>Phạm Tuấn Thảo</t>
  </si>
  <si>
    <t>Nguyễn Văn Sơn</t>
  </si>
  <si>
    <t>Nguyễn Thị Loan</t>
  </si>
  <si>
    <t>Nguyễn Đình La</t>
  </si>
  <si>
    <t>Ng. Đăng Cương (Hằng)</t>
  </si>
  <si>
    <t>Nguyễn Thị Mấu</t>
  </si>
  <si>
    <t>Nguyễn Đình Hiệu</t>
  </si>
  <si>
    <t>Nguyễn Đình Hà</t>
  </si>
  <si>
    <t>Nguyễn Đình Chiển</t>
  </si>
  <si>
    <t>Đỗ Thị Thị</t>
  </si>
  <si>
    <t>Nguyễn Thị Vững</t>
  </si>
  <si>
    <t>Trần Văn Toản</t>
  </si>
  <si>
    <t>Nguyễn Thị Duy</t>
  </si>
  <si>
    <t>Nguyễn Thị Thủy</t>
  </si>
  <si>
    <t>Nguyễn Trần Lượng</t>
  </si>
  <si>
    <t>Nguyễn Trần Kinh</t>
  </si>
  <si>
    <t>Nguyễn Văn Lập</t>
  </si>
  <si>
    <t>Nguyễn Thị Tỉnh</t>
  </si>
  <si>
    <t>Nguyễn Thị Mùi</t>
  </si>
  <si>
    <t>Nguyễn Đình Chiếm</t>
  </si>
  <si>
    <t>Lê Văn Ba</t>
  </si>
  <si>
    <t>Lê Thị Phương</t>
  </si>
  <si>
    <t>Nguyễn Tài Thú</t>
  </si>
  <si>
    <t>Nguyễn Đình Lâm</t>
  </si>
  <si>
    <t>Nguyễn Văn Lương</t>
  </si>
  <si>
    <t>Nguyễn Văn Dân</t>
  </si>
  <si>
    <t>Nguyễn Thị Bé (Tộ)</t>
  </si>
  <si>
    <t>Nguyễn Danh Thơm</t>
  </si>
  <si>
    <t>Nguyễn Thị Phượng</t>
  </si>
  <si>
    <t>Nguyễn Mạnh Hợi</t>
  </si>
  <si>
    <t>Nguyễn Danh An</t>
  </si>
  <si>
    <t>Vũ Tiến Long</t>
  </si>
  <si>
    <t>Phan Thị Hón</t>
  </si>
  <si>
    <t>Lê Trọng Tình</t>
  </si>
  <si>
    <t>Nguyễn Đăng Tính</t>
  </si>
  <si>
    <t>Phan Trọng Viện</t>
  </si>
  <si>
    <t>Nguyễn Đình Chiến</t>
  </si>
  <si>
    <t>Đỗ Xuân Hồi</t>
  </si>
  <si>
    <t>Nguyễn Bá Quỳnh</t>
  </si>
  <si>
    <t>Nguyễn Thị Hón Xuyên</t>
  </si>
  <si>
    <t>Nguyễn Thị Quắt (Tặng)</t>
  </si>
  <si>
    <t>Nguyễn Hữu Toàn</t>
  </si>
  <si>
    <t>Nguyễn Đăng Doanh</t>
  </si>
  <si>
    <t>Lê Trọng Đoàn</t>
  </si>
  <si>
    <t>Đỗ Thị Kiển</t>
  </si>
  <si>
    <t>Phạm Tuấn Thanh (Mai)</t>
  </si>
  <si>
    <t>Nguyễn Tài Dĩ</t>
  </si>
  <si>
    <t>Nguyễn Tài Hồng</t>
  </si>
  <si>
    <t>Phạm Tuấn Phương</t>
  </si>
  <si>
    <t>Nguyễn Đình Dậu</t>
  </si>
  <si>
    <t>Vũ Tiến Thuận</t>
  </si>
  <si>
    <t>Nguyễn Thị Sâm</t>
  </si>
  <si>
    <t>Nguyễn Thị Dơi</t>
  </si>
  <si>
    <t>Nguyễn Bá Long</t>
  </si>
  <si>
    <t>Phạm Tuấn Toan</t>
  </si>
  <si>
    <t>Nguyễn Trọng Mùi</t>
  </si>
  <si>
    <t>Nguyễn Thị Tỵ</t>
  </si>
  <si>
    <t>Nguyễn Thị Hồi</t>
  </si>
  <si>
    <t>Nguyễn Đình Dương</t>
  </si>
  <si>
    <t>Nguyễn Trọng Bình</t>
  </si>
  <si>
    <t>Nguyễn Thị Gái</t>
  </si>
  <si>
    <t>Nguyễn Đình Châu</t>
  </si>
  <si>
    <t>Phạm Tuấn Tư</t>
  </si>
  <si>
    <t>Đỗ Thị Thanh</t>
  </si>
  <si>
    <t>Phạm Bạch Ngọc</t>
  </si>
  <si>
    <t>Nguyễn Thị Nhớn</t>
  </si>
  <si>
    <t xml:space="preserve">Nguyễn Thị Thu </t>
  </si>
  <si>
    <t>Nguyễn Thị Tám</t>
  </si>
  <si>
    <t>Lý Văn Tý</t>
  </si>
  <si>
    <t>Lý Văn Bình</t>
  </si>
  <si>
    <t>Lý Thị Mão</t>
  </si>
  <si>
    <t>Phạm Tuấn Thoại</t>
  </si>
  <si>
    <t>Nguyễn Văn Chi</t>
  </si>
  <si>
    <t>Nguyễn Trọng Lợi</t>
  </si>
  <si>
    <t>Nguyễn Văn Lê</t>
  </si>
  <si>
    <t>Nguyễn Trọng Quỳnh</t>
  </si>
  <si>
    <t>Nguyễn Văn Đức</t>
  </si>
  <si>
    <t>Nguyễn Quang Võ</t>
  </si>
  <si>
    <t>Phạm Tuấn Thự</t>
  </si>
  <si>
    <t>Phạm Tuấn Quý</t>
  </si>
  <si>
    <t>Lý Thị Khơi</t>
  </si>
  <si>
    <t>Nguyễn Văn Liệu</t>
  </si>
  <si>
    <t>Nguyễn Thị Thùy (Nam)</t>
  </si>
  <si>
    <t>Phạm Thị Chuyền</t>
  </si>
  <si>
    <t>Nguyễn Mạnh Hoài</t>
  </si>
  <si>
    <t>Phạm Thị Chét</t>
  </si>
  <si>
    <t>Nguyễn Văn Quýnh</t>
  </si>
  <si>
    <t>Nguyễn Văn Trí</t>
  </si>
  <si>
    <t>Nguyễn Quốc Hiếu</t>
  </si>
  <si>
    <t>Nguyễn Thị Thu (ái)</t>
  </si>
  <si>
    <t xml:space="preserve">Nguyễn Thị Bình </t>
  </si>
  <si>
    <t>Nguyễn Đình Long
Nguyễn Đình Cát</t>
  </si>
  <si>
    <t>Lê Thị Tư (Thìn)</t>
  </si>
  <si>
    <t>Nguyễn Thị Thoa</t>
  </si>
  <si>
    <t>Nguyễn Trọng Lâm(Kế)</t>
  </si>
  <si>
    <t>Nguyễn Thị Nguyên</t>
  </si>
  <si>
    <t>Nguyễn Đình Quyết</t>
  </si>
  <si>
    <t>Nguyễn Đình Bình(Oanh)</t>
  </si>
  <si>
    <t>Nguyễn Đình Xuân</t>
  </si>
  <si>
    <t xml:space="preserve">Nguyễn Đình Lan </t>
  </si>
  <si>
    <t>Nguyễn Thị Hòa 
Nguyễn Trạc Cường(Hòa)</t>
  </si>
  <si>
    <t>Nguyễn Thị Thìn</t>
  </si>
  <si>
    <t>Lý Đức Xuân
Nguyễn Đức Xuân</t>
  </si>
  <si>
    <t>Nguyễn Đình Bình</t>
  </si>
  <si>
    <t>Nguyễn Hữu Thư</t>
  </si>
  <si>
    <t>Nguyễn Văn Phú
Nguyễn Văn Phú(Cúc)</t>
  </si>
  <si>
    <t>Nguyễn Thông Hiến</t>
  </si>
  <si>
    <t>Nguyễn Bá Hàm</t>
  </si>
  <si>
    <t xml:space="preserve">Nguyễn Đình Chiến </t>
  </si>
  <si>
    <t>Lý Thị Xuyên</t>
  </si>
  <si>
    <t>Nguyễn Huy Quang(Lý)
Nguyễn Huy Quang</t>
  </si>
  <si>
    <t>Nguyễn Bá Quy</t>
  </si>
  <si>
    <t>Nguyễn Trọng Tuấn</t>
  </si>
  <si>
    <t>Nguyễn Thông Tuấn</t>
  </si>
  <si>
    <t>Vũ Công Uẩn</t>
  </si>
  <si>
    <t>Nguyễn Trọng Khải</t>
  </si>
  <si>
    <t>Dương Thị Vận</t>
  </si>
  <si>
    <t>Phạm Tuấn Khoa</t>
  </si>
  <si>
    <t>Lý Đức Định</t>
  </si>
  <si>
    <t>Đỗ Xuân Bợt(Thắng)</t>
  </si>
  <si>
    <t>Đỗ Xuân Quang</t>
  </si>
  <si>
    <t>Nguyễn Văn Bé (Đỏ)</t>
  </si>
  <si>
    <t>Nguyễn Thị Thiêm(Tiến)</t>
  </si>
  <si>
    <t>Phạm Thị Liễu 
Phan Thị Liễu</t>
  </si>
  <si>
    <t>Nguyễn Thị Toàn</t>
  </si>
  <si>
    <t>Nguyễn Thị Mỏng(Quyết)</t>
  </si>
  <si>
    <t>Nguyễn Đình Trường</t>
  </si>
  <si>
    <t>Nguyễn Thị Thái ( Huệ)</t>
  </si>
  <si>
    <t>Nguyễn Thị Huynh
Nguyên</t>
  </si>
  <si>
    <t>Nguyễn Đình Chỉnh</t>
  </si>
  <si>
    <t>Nguyễn Đình Tồn</t>
  </si>
  <si>
    <t>Nguyễn Hữu Tuấn</t>
  </si>
  <si>
    <t>Nguyễn Trác Hỗ</t>
  </si>
  <si>
    <t>Nguyễn Đình Tuấn Anh</t>
  </si>
  <si>
    <t>Nguyễn Thị Mận</t>
  </si>
  <si>
    <t>Nguyễn Ngọc Tiệp</t>
  </si>
  <si>
    <t>Nguyễn Đình Mùi (Hoàn)</t>
  </si>
  <si>
    <t>Nguyễn Minh Đức</t>
  </si>
  <si>
    <t>Nguyễn Văn Luật</t>
  </si>
  <si>
    <t>Phan Thị Bé (Sáu)</t>
  </si>
  <si>
    <t>Nguyễn Thị Đen</t>
  </si>
  <si>
    <t>Phạm Tuấn Thanh (Liên)</t>
  </si>
  <si>
    <t>Nguyễn Danh Tho</t>
  </si>
  <si>
    <t>Nguyễn Thị Hân</t>
  </si>
  <si>
    <t>Nguyễn Thị Hòa (Mậu)</t>
  </si>
  <si>
    <t>Nguyễn Thị Chắt</t>
  </si>
  <si>
    <t>Nguyễn Quang Tuyên</t>
  </si>
  <si>
    <t>Nguyễn Đăng Thưởng</t>
  </si>
  <si>
    <t>Nguyễn Văn Phương
Nguyễn Văn Phượng</t>
  </si>
  <si>
    <t>Phạm Bá Thu</t>
  </si>
  <si>
    <t>Nguyễn Huy Huân(Khương)</t>
  </si>
  <si>
    <t>Nguyễn Đăng Khởi</t>
  </si>
  <si>
    <t>Phan Trọng Lợi</t>
  </si>
  <si>
    <t>Nguyễn Đăng Thường</t>
  </si>
  <si>
    <t>Phạm Ngọc Tuấn</t>
  </si>
  <si>
    <t xml:space="preserve">Nguyễn Trọng Mạnh </t>
  </si>
  <si>
    <t>Nguyễn Đình Thu</t>
  </si>
  <si>
    <t>Phạm Bá Lợi</t>
  </si>
  <si>
    <t>Phạm Tuấn An(Bé)</t>
  </si>
  <si>
    <t>Lê Thị Xuyến</t>
  </si>
  <si>
    <t>Vũ Thị Thoan</t>
  </si>
  <si>
    <t>Phạm Tuấn Lộc</t>
  </si>
  <si>
    <t>Nguyễn Đăng Lưu</t>
  </si>
  <si>
    <t>Nguyễn Thị Chi</t>
  </si>
  <si>
    <t>Nguyễn Trọng Ninh</t>
  </si>
  <si>
    <t>Nguyễn Thị Huệ</t>
  </si>
  <si>
    <t>Nguyễn Văn Việt</t>
  </si>
  <si>
    <t>Nguyễn Văn Cúc</t>
  </si>
  <si>
    <t>Phạm Thị Vơ
Nguyễn Trọng Khương</t>
  </si>
  <si>
    <t xml:space="preserve">Nguyễn Đình Hồng </t>
  </si>
  <si>
    <t>Nguyễn Đình Thịnh</t>
  </si>
  <si>
    <t>Phạm Tuấn Lăng</t>
  </si>
  <si>
    <t>Nguyễn Thị Liên (Quý)</t>
  </si>
  <si>
    <t>Nguyễn Đăng Long</t>
  </si>
  <si>
    <t>Nguyễn Đình Y</t>
  </si>
  <si>
    <t>Phạm Tuấn Chanh
Phạm Tuấn Tranh(Chiến)</t>
  </si>
  <si>
    <t>Nguyễn Đình Hữu</t>
  </si>
  <si>
    <t xml:space="preserve"> Lý Đức Phú</t>
  </si>
  <si>
    <t>Nguyễn Nhân Dần</t>
  </si>
  <si>
    <t>Nguyễn Đình Lương (Tính)</t>
  </si>
  <si>
    <t>Nguyễn Đình Dũng</t>
  </si>
  <si>
    <t>Nguyễn Thị Yêu
Nguyễn Thị Yên</t>
  </si>
  <si>
    <t>Nguyễn Trọng Tân</t>
  </si>
  <si>
    <t>Nguyễn Thị Hòa (Đường)</t>
  </si>
  <si>
    <t>Đã nhận</t>
  </si>
  <si>
    <t>Vũ Tiến Tới</t>
  </si>
  <si>
    <t>Nguyễn Danh Bình</t>
  </si>
  <si>
    <t>Nguyễn Thị Toán</t>
  </si>
  <si>
    <t>Nguyễn Đình Hiền</t>
  </si>
  <si>
    <t>Phạm Tuấn Trực</t>
  </si>
  <si>
    <t>Nguyễn Trần Tư</t>
  </si>
  <si>
    <t>Đỗ Xuân Cường</t>
  </si>
  <si>
    <t>Nguyễn Thị Tỵ (Thanh )</t>
  </si>
  <si>
    <t>Nguyễn Văn Thủy</t>
  </si>
  <si>
    <t>Phạm Bá Chính</t>
  </si>
  <si>
    <t>Nguyễn Thị Yêu</t>
  </si>
  <si>
    <t>Lê Văn Cường</t>
  </si>
  <si>
    <t>Lê Trọng Hải</t>
  </si>
  <si>
    <t>Nguyễn Quang Cảnh</t>
  </si>
  <si>
    <t>Phan Thị Thơ
(Phan Thị Thanh)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</si>
</sst>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%"/>
    <numFmt numFmtId="167" formatCode="0.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name val="Arial"/>
      <family val="2"/>
    </font>
    <font>
      <sz val="13"/>
      <name val=".VnTime"/>
      <family val="2"/>
    </font>
    <font>
      <sz val="1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8" fillId="2" borderId="0" xfId="0" applyFont="1" applyFill="1" applyBorder="1"/>
    <xf numFmtId="0" fontId="9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/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9" fontId="9" fillId="2" borderId="1" xfId="1" applyFont="1" applyFill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0" fontId="9" fillId="2" borderId="1" xfId="0" applyFont="1" applyFill="1" applyBorder="1" applyAlignment="1">
      <alignment vertical="center"/>
    </xf>
    <xf numFmtId="0" fontId="9" fillId="2" borderId="1" xfId="2" applyFont="1" applyFill="1" applyBorder="1" applyAlignment="1">
      <alignment vertical="center" wrapText="1"/>
    </xf>
    <xf numFmtId="3" fontId="9" fillId="2" borderId="1" xfId="2" applyNumberFormat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right" vertical="center"/>
    </xf>
    <xf numFmtId="165" fontId="9" fillId="2" borderId="1" xfId="3" applyNumberFormat="1" applyFont="1" applyFill="1" applyBorder="1" applyAlignment="1">
      <alignment horizontal="right" vertical="center"/>
    </xf>
    <xf numFmtId="9" fontId="9" fillId="2" borderId="1" xfId="4" applyNumberFormat="1" applyFont="1" applyFill="1" applyBorder="1" applyAlignment="1">
      <alignment horizontal="right" vertical="center"/>
    </xf>
    <xf numFmtId="165" fontId="9" fillId="2" borderId="1" xfId="2" applyNumberFormat="1" applyFont="1" applyFill="1" applyBorder="1" applyAlignment="1">
      <alignment horizontal="right" vertical="center"/>
    </xf>
    <xf numFmtId="0" fontId="10" fillId="2" borderId="0" xfId="0" applyFont="1" applyFill="1" applyBorder="1"/>
    <xf numFmtId="0" fontId="9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right" vertical="center"/>
    </xf>
    <xf numFmtId="0" fontId="9" fillId="2" borderId="1" xfId="2" applyFont="1" applyFill="1" applyBorder="1" applyAlignment="1">
      <alignment vertical="center"/>
    </xf>
    <xf numFmtId="165" fontId="9" fillId="2" borderId="1" xfId="2" applyNumberFormat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left"/>
    </xf>
    <xf numFmtId="0" fontId="9" fillId="2" borderId="1" xfId="2" applyFont="1" applyFill="1" applyBorder="1"/>
    <xf numFmtId="0" fontId="9" fillId="2" borderId="1" xfId="5" applyFont="1" applyFill="1" applyBorder="1" applyAlignment="1">
      <alignment vertical="center"/>
    </xf>
    <xf numFmtId="0" fontId="9" fillId="2" borderId="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right" vertical="center"/>
    </xf>
    <xf numFmtId="166" fontId="9" fillId="2" borderId="1" xfId="6" applyNumberFormat="1" applyFont="1" applyFill="1" applyBorder="1" applyAlignment="1">
      <alignment horizontal="right" vertical="center"/>
    </xf>
    <xf numFmtId="0" fontId="10" fillId="2" borderId="0" xfId="5" applyFont="1" applyFill="1" applyBorder="1"/>
    <xf numFmtId="0" fontId="9" fillId="2" borderId="0" xfId="5" applyFont="1" applyFill="1" applyBorder="1"/>
    <xf numFmtId="1" fontId="9" fillId="2" borderId="1" xfId="0" applyNumberFormat="1" applyFont="1" applyFill="1" applyBorder="1" applyAlignment="1">
      <alignment horizontal="right" vertical="center"/>
    </xf>
    <xf numFmtId="166" fontId="9" fillId="2" borderId="1" xfId="4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 wrapText="1"/>
    </xf>
    <xf numFmtId="10" fontId="9" fillId="2" borderId="1" xfId="4" applyNumberFormat="1" applyFont="1" applyFill="1" applyBorder="1" applyAlignment="1">
      <alignment horizontal="right" vertical="center"/>
    </xf>
    <xf numFmtId="167" fontId="9" fillId="2" borderId="1" xfId="0" applyNumberFormat="1" applyFont="1" applyFill="1" applyBorder="1" applyAlignment="1">
      <alignment horizontal="right" vertical="center"/>
    </xf>
    <xf numFmtId="167" fontId="9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9" fontId="9" fillId="2" borderId="1" xfId="4" applyFont="1" applyFill="1" applyBorder="1" applyAlignment="1">
      <alignment horizontal="right" vertical="center"/>
    </xf>
    <xf numFmtId="0" fontId="9" fillId="2" borderId="1" xfId="0" applyFont="1" applyFill="1" applyBorder="1"/>
    <xf numFmtId="166" fontId="9" fillId="2" borderId="1" xfId="1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/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/>
    <xf numFmtId="1" fontId="12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Border="1" applyAlignment="1">
      <alignment horizontal="center" vertical="center"/>
    </xf>
  </cellXfs>
  <cellStyles count="7">
    <cellStyle name="Comma 2" xfId="3" xr:uid="{A22E3D37-3CCD-4F02-9DB6-4B28362C8626}"/>
    <cellStyle name="Normal" xfId="0" builtinId="0"/>
    <cellStyle name="Normal 2" xfId="2" xr:uid="{36EFA1A5-C737-47E5-903A-7D694BFCEE6D}"/>
    <cellStyle name="Normal 3" xfId="5" xr:uid="{8E369C5C-FB0A-4C63-B1E9-8191891DABFF}"/>
    <cellStyle name="Percent" xfId="1" builtinId="5"/>
    <cellStyle name="Percent 2" xfId="4" xr:uid="{3392EB4C-4591-44DF-9D67-F6C41C62CD31}"/>
    <cellStyle name="Percent 3" xfId="6" xr:uid="{9225F073-A369-457F-88E9-578AD2808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EA97-B1A7-4A15-9E57-9DE70FEB1E4C}">
  <sheetPr>
    <tabColor rgb="FFFFFF00"/>
  </sheetPr>
  <dimension ref="A1:AE264"/>
  <sheetViews>
    <sheetView tabSelected="1" zoomScale="80" zoomScaleNormal="80" zoomScaleSheetLayoutView="115" workbookViewId="0">
      <pane xSplit="2" ySplit="6" topLeftCell="C234" activePane="bottomRight" state="frozen"/>
      <selection pane="topRight" activeCell="C1" sqref="C1"/>
      <selection pane="bottomLeft" activeCell="A8" sqref="A8"/>
      <selection pane="bottomRight" activeCell="K6" sqref="K6"/>
    </sheetView>
  </sheetViews>
  <sheetFormatPr defaultRowHeight="23.25" customHeight="1" x14ac:dyDescent="0.25"/>
  <cols>
    <col min="1" max="1" width="5.42578125" style="56" customWidth="1"/>
    <col min="2" max="2" width="25.42578125" style="57" customWidth="1"/>
    <col min="3" max="3" width="9.7109375" style="58" customWidth="1"/>
    <col min="4" max="4" width="10.42578125" style="59" customWidth="1"/>
    <col min="5" max="5" width="9.85546875" style="60" customWidth="1"/>
    <col min="6" max="7" width="9.140625" style="60" customWidth="1"/>
    <col min="8" max="8" width="23.7109375" style="61" customWidth="1"/>
    <col min="9" max="225" width="9.140625" style="57"/>
    <col min="226" max="226" width="5.42578125" style="57" customWidth="1"/>
    <col min="227" max="227" width="20.28515625" style="57" customWidth="1"/>
    <col min="228" max="228" width="6.7109375" style="57" customWidth="1"/>
    <col min="229" max="229" width="0" style="57" hidden="1" customWidth="1"/>
    <col min="230" max="230" width="9.85546875" style="57" customWidth="1"/>
    <col min="231" max="231" width="10.42578125" style="57" customWidth="1"/>
    <col min="232" max="232" width="22.5703125" style="57" customWidth="1"/>
    <col min="233" max="233" width="20.42578125" style="57" customWidth="1"/>
    <col min="234" max="234" width="6.28515625" style="57" customWidth="1"/>
    <col min="235" max="235" width="9.140625" style="57"/>
    <col min="236" max="236" width="5.5703125" style="57" customWidth="1"/>
    <col min="237" max="237" width="8.5703125" style="57" customWidth="1"/>
    <col min="238" max="238" width="7.7109375" style="57" customWidth="1"/>
    <col min="239" max="239" width="7.42578125" style="57" customWidth="1"/>
    <col min="240" max="240" width="9.140625" style="57"/>
    <col min="241" max="241" width="7" style="57" customWidth="1"/>
    <col min="242" max="242" width="9.140625" style="57"/>
    <col min="243" max="243" width="6.5703125" style="57" customWidth="1"/>
    <col min="244" max="244" width="9.140625" style="57"/>
    <col min="245" max="245" width="5.7109375" style="57" customWidth="1"/>
    <col min="246" max="246" width="9.140625" style="57"/>
    <col min="247" max="247" width="8.7109375" style="57" customWidth="1"/>
    <col min="248" max="248" width="6.5703125" style="57" customWidth="1"/>
    <col min="249" max="249" width="8.140625" style="57" customWidth="1"/>
    <col min="250" max="250" width="7.5703125" style="57" customWidth="1"/>
    <col min="251" max="251" width="8.7109375" style="57" customWidth="1"/>
    <col min="252" max="255" width="0" style="57" hidden="1" customWidth="1"/>
    <col min="256" max="256" width="7.140625" style="57" customWidth="1"/>
    <col min="257" max="257" width="9.140625" style="57"/>
    <col min="258" max="258" width="6" style="57" customWidth="1"/>
    <col min="259" max="260" width="9.140625" style="57"/>
    <col min="261" max="261" width="11.28515625" style="57" customWidth="1"/>
    <col min="262" max="262" width="7.42578125" style="57" customWidth="1"/>
    <col min="263" max="263" width="7.7109375" style="57" customWidth="1"/>
    <col min="264" max="264" width="14.28515625" style="57" customWidth="1"/>
    <col min="265" max="481" width="9.140625" style="57"/>
    <col min="482" max="482" width="5.42578125" style="57" customWidth="1"/>
    <col min="483" max="483" width="20.28515625" style="57" customWidth="1"/>
    <col min="484" max="484" width="6.7109375" style="57" customWidth="1"/>
    <col min="485" max="485" width="0" style="57" hidden="1" customWidth="1"/>
    <col min="486" max="486" width="9.85546875" style="57" customWidth="1"/>
    <col min="487" max="487" width="10.42578125" style="57" customWidth="1"/>
    <col min="488" max="488" width="22.5703125" style="57" customWidth="1"/>
    <col min="489" max="489" width="20.42578125" style="57" customWidth="1"/>
    <col min="490" max="490" width="6.28515625" style="57" customWidth="1"/>
    <col min="491" max="491" width="9.140625" style="57"/>
    <col min="492" max="492" width="5.5703125" style="57" customWidth="1"/>
    <col min="493" max="493" width="8.5703125" style="57" customWidth="1"/>
    <col min="494" max="494" width="7.7109375" style="57" customWidth="1"/>
    <col min="495" max="495" width="7.42578125" style="57" customWidth="1"/>
    <col min="496" max="496" width="9.140625" style="57"/>
    <col min="497" max="497" width="7" style="57" customWidth="1"/>
    <col min="498" max="498" width="9.140625" style="57"/>
    <col min="499" max="499" width="6.5703125" style="57" customWidth="1"/>
    <col min="500" max="500" width="9.140625" style="57"/>
    <col min="501" max="501" width="5.7109375" style="57" customWidth="1"/>
    <col min="502" max="502" width="9.140625" style="57"/>
    <col min="503" max="503" width="8.7109375" style="57" customWidth="1"/>
    <col min="504" max="504" width="6.5703125" style="57" customWidth="1"/>
    <col min="505" max="505" width="8.140625" style="57" customWidth="1"/>
    <col min="506" max="506" width="7.5703125" style="57" customWidth="1"/>
    <col min="507" max="507" width="8.7109375" style="57" customWidth="1"/>
    <col min="508" max="511" width="0" style="57" hidden="1" customWidth="1"/>
    <col min="512" max="512" width="7.140625" style="57" customWidth="1"/>
    <col min="513" max="513" width="9.140625" style="57"/>
    <col min="514" max="514" width="6" style="57" customWidth="1"/>
    <col min="515" max="516" width="9.140625" style="57"/>
    <col min="517" max="517" width="11.28515625" style="57" customWidth="1"/>
    <col min="518" max="518" width="7.42578125" style="57" customWidth="1"/>
    <col min="519" max="519" width="7.7109375" style="57" customWidth="1"/>
    <col min="520" max="520" width="14.28515625" style="57" customWidth="1"/>
    <col min="521" max="737" width="9.140625" style="57"/>
    <col min="738" max="738" width="5.42578125" style="57" customWidth="1"/>
    <col min="739" max="739" width="20.28515625" style="57" customWidth="1"/>
    <col min="740" max="740" width="6.7109375" style="57" customWidth="1"/>
    <col min="741" max="741" width="0" style="57" hidden="1" customWidth="1"/>
    <col min="742" max="742" width="9.85546875" style="57" customWidth="1"/>
    <col min="743" max="743" width="10.42578125" style="57" customWidth="1"/>
    <col min="744" max="744" width="22.5703125" style="57" customWidth="1"/>
    <col min="745" max="745" width="20.42578125" style="57" customWidth="1"/>
    <col min="746" max="746" width="6.28515625" style="57" customWidth="1"/>
    <col min="747" max="747" width="9.140625" style="57"/>
    <col min="748" max="748" width="5.5703125" style="57" customWidth="1"/>
    <col min="749" max="749" width="8.5703125" style="57" customWidth="1"/>
    <col min="750" max="750" width="7.7109375" style="57" customWidth="1"/>
    <col min="751" max="751" width="7.42578125" style="57" customWidth="1"/>
    <col min="752" max="752" width="9.140625" style="57"/>
    <col min="753" max="753" width="7" style="57" customWidth="1"/>
    <col min="754" max="754" width="9.140625" style="57"/>
    <col min="755" max="755" width="6.5703125" style="57" customWidth="1"/>
    <col min="756" max="756" width="9.140625" style="57"/>
    <col min="757" max="757" width="5.7109375" style="57" customWidth="1"/>
    <col min="758" max="758" width="9.140625" style="57"/>
    <col min="759" max="759" width="8.7109375" style="57" customWidth="1"/>
    <col min="760" max="760" width="6.5703125" style="57" customWidth="1"/>
    <col min="761" max="761" width="8.140625" style="57" customWidth="1"/>
    <col min="762" max="762" width="7.5703125" style="57" customWidth="1"/>
    <col min="763" max="763" width="8.7109375" style="57" customWidth="1"/>
    <col min="764" max="767" width="0" style="57" hidden="1" customWidth="1"/>
    <col min="768" max="768" width="7.140625" style="57" customWidth="1"/>
    <col min="769" max="769" width="9.140625" style="57"/>
    <col min="770" max="770" width="6" style="57" customWidth="1"/>
    <col min="771" max="772" width="9.140625" style="57"/>
    <col min="773" max="773" width="11.28515625" style="57" customWidth="1"/>
    <col min="774" max="774" width="7.42578125" style="57" customWidth="1"/>
    <col min="775" max="775" width="7.7109375" style="57" customWidth="1"/>
    <col min="776" max="776" width="14.28515625" style="57" customWidth="1"/>
    <col min="777" max="993" width="9.140625" style="57"/>
    <col min="994" max="994" width="5.42578125" style="57" customWidth="1"/>
    <col min="995" max="995" width="20.28515625" style="57" customWidth="1"/>
    <col min="996" max="996" width="6.7109375" style="57" customWidth="1"/>
    <col min="997" max="997" width="0" style="57" hidden="1" customWidth="1"/>
    <col min="998" max="998" width="9.85546875" style="57" customWidth="1"/>
    <col min="999" max="999" width="10.42578125" style="57" customWidth="1"/>
    <col min="1000" max="1000" width="22.5703125" style="57" customWidth="1"/>
    <col min="1001" max="1001" width="20.42578125" style="57" customWidth="1"/>
    <col min="1002" max="1002" width="6.28515625" style="57" customWidth="1"/>
    <col min="1003" max="1003" width="9.140625" style="57"/>
    <col min="1004" max="1004" width="5.5703125" style="57" customWidth="1"/>
    <col min="1005" max="1005" width="8.5703125" style="57" customWidth="1"/>
    <col min="1006" max="1006" width="7.7109375" style="57" customWidth="1"/>
    <col min="1007" max="1007" width="7.42578125" style="57" customWidth="1"/>
    <col min="1008" max="1008" width="9.140625" style="57"/>
    <col min="1009" max="1009" width="7" style="57" customWidth="1"/>
    <col min="1010" max="1010" width="9.140625" style="57"/>
    <col min="1011" max="1011" width="6.5703125" style="57" customWidth="1"/>
    <col min="1012" max="1012" width="9.140625" style="57"/>
    <col min="1013" max="1013" width="5.7109375" style="57" customWidth="1"/>
    <col min="1014" max="1014" width="9.140625" style="57"/>
    <col min="1015" max="1015" width="8.7109375" style="57" customWidth="1"/>
    <col min="1016" max="1016" width="6.5703125" style="57" customWidth="1"/>
    <col min="1017" max="1017" width="8.140625" style="57" customWidth="1"/>
    <col min="1018" max="1018" width="7.5703125" style="57" customWidth="1"/>
    <col min="1019" max="1019" width="8.7109375" style="57" customWidth="1"/>
    <col min="1020" max="1023" width="0" style="57" hidden="1" customWidth="1"/>
    <col min="1024" max="1024" width="7.140625" style="57" customWidth="1"/>
    <col min="1025" max="1025" width="9.140625" style="57"/>
    <col min="1026" max="1026" width="6" style="57" customWidth="1"/>
    <col min="1027" max="1028" width="9.140625" style="57"/>
    <col min="1029" max="1029" width="11.28515625" style="57" customWidth="1"/>
    <col min="1030" max="1030" width="7.42578125" style="57" customWidth="1"/>
    <col min="1031" max="1031" width="7.7109375" style="57" customWidth="1"/>
    <col min="1032" max="1032" width="14.28515625" style="57" customWidth="1"/>
    <col min="1033" max="1249" width="9.140625" style="57"/>
    <col min="1250" max="1250" width="5.42578125" style="57" customWidth="1"/>
    <col min="1251" max="1251" width="20.28515625" style="57" customWidth="1"/>
    <col min="1252" max="1252" width="6.7109375" style="57" customWidth="1"/>
    <col min="1253" max="1253" width="0" style="57" hidden="1" customWidth="1"/>
    <col min="1254" max="1254" width="9.85546875" style="57" customWidth="1"/>
    <col min="1255" max="1255" width="10.42578125" style="57" customWidth="1"/>
    <col min="1256" max="1256" width="22.5703125" style="57" customWidth="1"/>
    <col min="1257" max="1257" width="20.42578125" style="57" customWidth="1"/>
    <col min="1258" max="1258" width="6.28515625" style="57" customWidth="1"/>
    <col min="1259" max="1259" width="9.140625" style="57"/>
    <col min="1260" max="1260" width="5.5703125" style="57" customWidth="1"/>
    <col min="1261" max="1261" width="8.5703125" style="57" customWidth="1"/>
    <col min="1262" max="1262" width="7.7109375" style="57" customWidth="1"/>
    <col min="1263" max="1263" width="7.42578125" style="57" customWidth="1"/>
    <col min="1264" max="1264" width="9.140625" style="57"/>
    <col min="1265" max="1265" width="7" style="57" customWidth="1"/>
    <col min="1266" max="1266" width="9.140625" style="57"/>
    <col min="1267" max="1267" width="6.5703125" style="57" customWidth="1"/>
    <col min="1268" max="1268" width="9.140625" style="57"/>
    <col min="1269" max="1269" width="5.7109375" style="57" customWidth="1"/>
    <col min="1270" max="1270" width="9.140625" style="57"/>
    <col min="1271" max="1271" width="8.7109375" style="57" customWidth="1"/>
    <col min="1272" max="1272" width="6.5703125" style="57" customWidth="1"/>
    <col min="1273" max="1273" width="8.140625" style="57" customWidth="1"/>
    <col min="1274" max="1274" width="7.5703125" style="57" customWidth="1"/>
    <col min="1275" max="1275" width="8.7109375" style="57" customWidth="1"/>
    <col min="1276" max="1279" width="0" style="57" hidden="1" customWidth="1"/>
    <col min="1280" max="1280" width="7.140625" style="57" customWidth="1"/>
    <col min="1281" max="1281" width="9.140625" style="57"/>
    <col min="1282" max="1282" width="6" style="57" customWidth="1"/>
    <col min="1283" max="1284" width="9.140625" style="57"/>
    <col min="1285" max="1285" width="11.28515625" style="57" customWidth="1"/>
    <col min="1286" max="1286" width="7.42578125" style="57" customWidth="1"/>
    <col min="1287" max="1287" width="7.7109375" style="57" customWidth="1"/>
    <col min="1288" max="1288" width="14.28515625" style="57" customWidth="1"/>
    <col min="1289" max="1505" width="9.140625" style="57"/>
    <col min="1506" max="1506" width="5.42578125" style="57" customWidth="1"/>
    <col min="1507" max="1507" width="20.28515625" style="57" customWidth="1"/>
    <col min="1508" max="1508" width="6.7109375" style="57" customWidth="1"/>
    <col min="1509" max="1509" width="0" style="57" hidden="1" customWidth="1"/>
    <col min="1510" max="1510" width="9.85546875" style="57" customWidth="1"/>
    <col min="1511" max="1511" width="10.42578125" style="57" customWidth="1"/>
    <col min="1512" max="1512" width="22.5703125" style="57" customWidth="1"/>
    <col min="1513" max="1513" width="20.42578125" style="57" customWidth="1"/>
    <col min="1514" max="1514" width="6.28515625" style="57" customWidth="1"/>
    <col min="1515" max="1515" width="9.140625" style="57"/>
    <col min="1516" max="1516" width="5.5703125" style="57" customWidth="1"/>
    <col min="1517" max="1517" width="8.5703125" style="57" customWidth="1"/>
    <col min="1518" max="1518" width="7.7109375" style="57" customWidth="1"/>
    <col min="1519" max="1519" width="7.42578125" style="57" customWidth="1"/>
    <col min="1520" max="1520" width="9.140625" style="57"/>
    <col min="1521" max="1521" width="7" style="57" customWidth="1"/>
    <col min="1522" max="1522" width="9.140625" style="57"/>
    <col min="1523" max="1523" width="6.5703125" style="57" customWidth="1"/>
    <col min="1524" max="1524" width="9.140625" style="57"/>
    <col min="1525" max="1525" width="5.7109375" style="57" customWidth="1"/>
    <col min="1526" max="1526" width="9.140625" style="57"/>
    <col min="1527" max="1527" width="8.7109375" style="57" customWidth="1"/>
    <col min="1528" max="1528" width="6.5703125" style="57" customWidth="1"/>
    <col min="1529" max="1529" width="8.140625" style="57" customWidth="1"/>
    <col min="1530" max="1530" width="7.5703125" style="57" customWidth="1"/>
    <col min="1531" max="1531" width="8.7109375" style="57" customWidth="1"/>
    <col min="1532" max="1535" width="0" style="57" hidden="1" customWidth="1"/>
    <col min="1536" max="1536" width="7.140625" style="57" customWidth="1"/>
    <col min="1537" max="1537" width="9.140625" style="57"/>
    <col min="1538" max="1538" width="6" style="57" customWidth="1"/>
    <col min="1539" max="1540" width="9.140625" style="57"/>
    <col min="1541" max="1541" width="11.28515625" style="57" customWidth="1"/>
    <col min="1542" max="1542" width="7.42578125" style="57" customWidth="1"/>
    <col min="1543" max="1543" width="7.7109375" style="57" customWidth="1"/>
    <col min="1544" max="1544" width="14.28515625" style="57" customWidth="1"/>
    <col min="1545" max="1761" width="9.140625" style="57"/>
    <col min="1762" max="1762" width="5.42578125" style="57" customWidth="1"/>
    <col min="1763" max="1763" width="20.28515625" style="57" customWidth="1"/>
    <col min="1764" max="1764" width="6.7109375" style="57" customWidth="1"/>
    <col min="1765" max="1765" width="0" style="57" hidden="1" customWidth="1"/>
    <col min="1766" max="1766" width="9.85546875" style="57" customWidth="1"/>
    <col min="1767" max="1767" width="10.42578125" style="57" customWidth="1"/>
    <col min="1768" max="1768" width="22.5703125" style="57" customWidth="1"/>
    <col min="1769" max="1769" width="20.42578125" style="57" customWidth="1"/>
    <col min="1770" max="1770" width="6.28515625" style="57" customWidth="1"/>
    <col min="1771" max="1771" width="9.140625" style="57"/>
    <col min="1772" max="1772" width="5.5703125" style="57" customWidth="1"/>
    <col min="1773" max="1773" width="8.5703125" style="57" customWidth="1"/>
    <col min="1774" max="1774" width="7.7109375" style="57" customWidth="1"/>
    <col min="1775" max="1775" width="7.42578125" style="57" customWidth="1"/>
    <col min="1776" max="1776" width="9.140625" style="57"/>
    <col min="1777" max="1777" width="7" style="57" customWidth="1"/>
    <col min="1778" max="1778" width="9.140625" style="57"/>
    <col min="1779" max="1779" width="6.5703125" style="57" customWidth="1"/>
    <col min="1780" max="1780" width="9.140625" style="57"/>
    <col min="1781" max="1781" width="5.7109375" style="57" customWidth="1"/>
    <col min="1782" max="1782" width="9.140625" style="57"/>
    <col min="1783" max="1783" width="8.7109375" style="57" customWidth="1"/>
    <col min="1784" max="1784" width="6.5703125" style="57" customWidth="1"/>
    <col min="1785" max="1785" width="8.140625" style="57" customWidth="1"/>
    <col min="1786" max="1786" width="7.5703125" style="57" customWidth="1"/>
    <col min="1787" max="1787" width="8.7109375" style="57" customWidth="1"/>
    <col min="1788" max="1791" width="0" style="57" hidden="1" customWidth="1"/>
    <col min="1792" max="1792" width="7.140625" style="57" customWidth="1"/>
    <col min="1793" max="1793" width="9.140625" style="57"/>
    <col min="1794" max="1794" width="6" style="57" customWidth="1"/>
    <col min="1795" max="1796" width="9.140625" style="57"/>
    <col min="1797" max="1797" width="11.28515625" style="57" customWidth="1"/>
    <col min="1798" max="1798" width="7.42578125" style="57" customWidth="1"/>
    <col min="1799" max="1799" width="7.7109375" style="57" customWidth="1"/>
    <col min="1800" max="1800" width="14.28515625" style="57" customWidth="1"/>
    <col min="1801" max="2017" width="9.140625" style="57"/>
    <col min="2018" max="2018" width="5.42578125" style="57" customWidth="1"/>
    <col min="2019" max="2019" width="20.28515625" style="57" customWidth="1"/>
    <col min="2020" max="2020" width="6.7109375" style="57" customWidth="1"/>
    <col min="2021" max="2021" width="0" style="57" hidden="1" customWidth="1"/>
    <col min="2022" max="2022" width="9.85546875" style="57" customWidth="1"/>
    <col min="2023" max="2023" width="10.42578125" style="57" customWidth="1"/>
    <col min="2024" max="2024" width="22.5703125" style="57" customWidth="1"/>
    <col min="2025" max="2025" width="20.42578125" style="57" customWidth="1"/>
    <col min="2026" max="2026" width="6.28515625" style="57" customWidth="1"/>
    <col min="2027" max="2027" width="9.140625" style="57"/>
    <col min="2028" max="2028" width="5.5703125" style="57" customWidth="1"/>
    <col min="2029" max="2029" width="8.5703125" style="57" customWidth="1"/>
    <col min="2030" max="2030" width="7.7109375" style="57" customWidth="1"/>
    <col min="2031" max="2031" width="7.42578125" style="57" customWidth="1"/>
    <col min="2032" max="2032" width="9.140625" style="57"/>
    <col min="2033" max="2033" width="7" style="57" customWidth="1"/>
    <col min="2034" max="2034" width="9.140625" style="57"/>
    <col min="2035" max="2035" width="6.5703125" style="57" customWidth="1"/>
    <col min="2036" max="2036" width="9.140625" style="57"/>
    <col min="2037" max="2037" width="5.7109375" style="57" customWidth="1"/>
    <col min="2038" max="2038" width="9.140625" style="57"/>
    <col min="2039" max="2039" width="8.7109375" style="57" customWidth="1"/>
    <col min="2040" max="2040" width="6.5703125" style="57" customWidth="1"/>
    <col min="2041" max="2041" width="8.140625" style="57" customWidth="1"/>
    <col min="2042" max="2042" width="7.5703125" style="57" customWidth="1"/>
    <col min="2043" max="2043" width="8.7109375" style="57" customWidth="1"/>
    <col min="2044" max="2047" width="0" style="57" hidden="1" customWidth="1"/>
    <col min="2048" max="2048" width="7.140625" style="57" customWidth="1"/>
    <col min="2049" max="2049" width="9.140625" style="57"/>
    <col min="2050" max="2050" width="6" style="57" customWidth="1"/>
    <col min="2051" max="2052" width="9.140625" style="57"/>
    <col min="2053" max="2053" width="11.28515625" style="57" customWidth="1"/>
    <col min="2054" max="2054" width="7.42578125" style="57" customWidth="1"/>
    <col min="2055" max="2055" width="7.7109375" style="57" customWidth="1"/>
    <col min="2056" max="2056" width="14.28515625" style="57" customWidth="1"/>
    <col min="2057" max="2273" width="9.140625" style="57"/>
    <col min="2274" max="2274" width="5.42578125" style="57" customWidth="1"/>
    <col min="2275" max="2275" width="20.28515625" style="57" customWidth="1"/>
    <col min="2276" max="2276" width="6.7109375" style="57" customWidth="1"/>
    <col min="2277" max="2277" width="0" style="57" hidden="1" customWidth="1"/>
    <col min="2278" max="2278" width="9.85546875" style="57" customWidth="1"/>
    <col min="2279" max="2279" width="10.42578125" style="57" customWidth="1"/>
    <col min="2280" max="2280" width="22.5703125" style="57" customWidth="1"/>
    <col min="2281" max="2281" width="20.42578125" style="57" customWidth="1"/>
    <col min="2282" max="2282" width="6.28515625" style="57" customWidth="1"/>
    <col min="2283" max="2283" width="9.140625" style="57"/>
    <col min="2284" max="2284" width="5.5703125" style="57" customWidth="1"/>
    <col min="2285" max="2285" width="8.5703125" style="57" customWidth="1"/>
    <col min="2286" max="2286" width="7.7109375" style="57" customWidth="1"/>
    <col min="2287" max="2287" width="7.42578125" style="57" customWidth="1"/>
    <col min="2288" max="2288" width="9.140625" style="57"/>
    <col min="2289" max="2289" width="7" style="57" customWidth="1"/>
    <col min="2290" max="2290" width="9.140625" style="57"/>
    <col min="2291" max="2291" width="6.5703125" style="57" customWidth="1"/>
    <col min="2292" max="2292" width="9.140625" style="57"/>
    <col min="2293" max="2293" width="5.7109375" style="57" customWidth="1"/>
    <col min="2294" max="2294" width="9.140625" style="57"/>
    <col min="2295" max="2295" width="8.7109375" style="57" customWidth="1"/>
    <col min="2296" max="2296" width="6.5703125" style="57" customWidth="1"/>
    <col min="2297" max="2297" width="8.140625" style="57" customWidth="1"/>
    <col min="2298" max="2298" width="7.5703125" style="57" customWidth="1"/>
    <col min="2299" max="2299" width="8.7109375" style="57" customWidth="1"/>
    <col min="2300" max="2303" width="0" style="57" hidden="1" customWidth="1"/>
    <col min="2304" max="2304" width="7.140625" style="57" customWidth="1"/>
    <col min="2305" max="2305" width="9.140625" style="57"/>
    <col min="2306" max="2306" width="6" style="57" customWidth="1"/>
    <col min="2307" max="2308" width="9.140625" style="57"/>
    <col min="2309" max="2309" width="11.28515625" style="57" customWidth="1"/>
    <col min="2310" max="2310" width="7.42578125" style="57" customWidth="1"/>
    <col min="2311" max="2311" width="7.7109375" style="57" customWidth="1"/>
    <col min="2312" max="2312" width="14.28515625" style="57" customWidth="1"/>
    <col min="2313" max="2529" width="9.140625" style="57"/>
    <col min="2530" max="2530" width="5.42578125" style="57" customWidth="1"/>
    <col min="2531" max="2531" width="20.28515625" style="57" customWidth="1"/>
    <col min="2532" max="2532" width="6.7109375" style="57" customWidth="1"/>
    <col min="2533" max="2533" width="0" style="57" hidden="1" customWidth="1"/>
    <col min="2534" max="2534" width="9.85546875" style="57" customWidth="1"/>
    <col min="2535" max="2535" width="10.42578125" style="57" customWidth="1"/>
    <col min="2536" max="2536" width="22.5703125" style="57" customWidth="1"/>
    <col min="2537" max="2537" width="20.42578125" style="57" customWidth="1"/>
    <col min="2538" max="2538" width="6.28515625" style="57" customWidth="1"/>
    <col min="2539" max="2539" width="9.140625" style="57"/>
    <col min="2540" max="2540" width="5.5703125" style="57" customWidth="1"/>
    <col min="2541" max="2541" width="8.5703125" style="57" customWidth="1"/>
    <col min="2542" max="2542" width="7.7109375" style="57" customWidth="1"/>
    <col min="2543" max="2543" width="7.42578125" style="57" customWidth="1"/>
    <col min="2544" max="2544" width="9.140625" style="57"/>
    <col min="2545" max="2545" width="7" style="57" customWidth="1"/>
    <col min="2546" max="2546" width="9.140625" style="57"/>
    <col min="2547" max="2547" width="6.5703125" style="57" customWidth="1"/>
    <col min="2548" max="2548" width="9.140625" style="57"/>
    <col min="2549" max="2549" width="5.7109375" style="57" customWidth="1"/>
    <col min="2550" max="2550" width="9.140625" style="57"/>
    <col min="2551" max="2551" width="8.7109375" style="57" customWidth="1"/>
    <col min="2552" max="2552" width="6.5703125" style="57" customWidth="1"/>
    <col min="2553" max="2553" width="8.140625" style="57" customWidth="1"/>
    <col min="2554" max="2554" width="7.5703125" style="57" customWidth="1"/>
    <col min="2555" max="2555" width="8.7109375" style="57" customWidth="1"/>
    <col min="2556" max="2559" width="0" style="57" hidden="1" customWidth="1"/>
    <col min="2560" max="2560" width="7.140625" style="57" customWidth="1"/>
    <col min="2561" max="2561" width="9.140625" style="57"/>
    <col min="2562" max="2562" width="6" style="57" customWidth="1"/>
    <col min="2563" max="2564" width="9.140625" style="57"/>
    <col min="2565" max="2565" width="11.28515625" style="57" customWidth="1"/>
    <col min="2566" max="2566" width="7.42578125" style="57" customWidth="1"/>
    <col min="2567" max="2567" width="7.7109375" style="57" customWidth="1"/>
    <col min="2568" max="2568" width="14.28515625" style="57" customWidth="1"/>
    <col min="2569" max="2785" width="9.140625" style="57"/>
    <col min="2786" max="2786" width="5.42578125" style="57" customWidth="1"/>
    <col min="2787" max="2787" width="20.28515625" style="57" customWidth="1"/>
    <col min="2788" max="2788" width="6.7109375" style="57" customWidth="1"/>
    <col min="2789" max="2789" width="0" style="57" hidden="1" customWidth="1"/>
    <col min="2790" max="2790" width="9.85546875" style="57" customWidth="1"/>
    <col min="2791" max="2791" width="10.42578125" style="57" customWidth="1"/>
    <col min="2792" max="2792" width="22.5703125" style="57" customWidth="1"/>
    <col min="2793" max="2793" width="20.42578125" style="57" customWidth="1"/>
    <col min="2794" max="2794" width="6.28515625" style="57" customWidth="1"/>
    <col min="2795" max="2795" width="9.140625" style="57"/>
    <col min="2796" max="2796" width="5.5703125" style="57" customWidth="1"/>
    <col min="2797" max="2797" width="8.5703125" style="57" customWidth="1"/>
    <col min="2798" max="2798" width="7.7109375" style="57" customWidth="1"/>
    <col min="2799" max="2799" width="7.42578125" style="57" customWidth="1"/>
    <col min="2800" max="2800" width="9.140625" style="57"/>
    <col min="2801" max="2801" width="7" style="57" customWidth="1"/>
    <col min="2802" max="2802" width="9.140625" style="57"/>
    <col min="2803" max="2803" width="6.5703125" style="57" customWidth="1"/>
    <col min="2804" max="2804" width="9.140625" style="57"/>
    <col min="2805" max="2805" width="5.7109375" style="57" customWidth="1"/>
    <col min="2806" max="2806" width="9.140625" style="57"/>
    <col min="2807" max="2807" width="8.7109375" style="57" customWidth="1"/>
    <col min="2808" max="2808" width="6.5703125" style="57" customWidth="1"/>
    <col min="2809" max="2809" width="8.140625" style="57" customWidth="1"/>
    <col min="2810" max="2810" width="7.5703125" style="57" customWidth="1"/>
    <col min="2811" max="2811" width="8.7109375" style="57" customWidth="1"/>
    <col min="2812" max="2815" width="0" style="57" hidden="1" customWidth="1"/>
    <col min="2816" max="2816" width="7.140625" style="57" customWidth="1"/>
    <col min="2817" max="2817" width="9.140625" style="57"/>
    <col min="2818" max="2818" width="6" style="57" customWidth="1"/>
    <col min="2819" max="2820" width="9.140625" style="57"/>
    <col min="2821" max="2821" width="11.28515625" style="57" customWidth="1"/>
    <col min="2822" max="2822" width="7.42578125" style="57" customWidth="1"/>
    <col min="2823" max="2823" width="7.7109375" style="57" customWidth="1"/>
    <col min="2824" max="2824" width="14.28515625" style="57" customWidth="1"/>
    <col min="2825" max="3041" width="9.140625" style="57"/>
    <col min="3042" max="3042" width="5.42578125" style="57" customWidth="1"/>
    <col min="3043" max="3043" width="20.28515625" style="57" customWidth="1"/>
    <col min="3044" max="3044" width="6.7109375" style="57" customWidth="1"/>
    <col min="3045" max="3045" width="0" style="57" hidden="1" customWidth="1"/>
    <col min="3046" max="3046" width="9.85546875" style="57" customWidth="1"/>
    <col min="3047" max="3047" width="10.42578125" style="57" customWidth="1"/>
    <col min="3048" max="3048" width="22.5703125" style="57" customWidth="1"/>
    <col min="3049" max="3049" width="20.42578125" style="57" customWidth="1"/>
    <col min="3050" max="3050" width="6.28515625" style="57" customWidth="1"/>
    <col min="3051" max="3051" width="9.140625" style="57"/>
    <col min="3052" max="3052" width="5.5703125" style="57" customWidth="1"/>
    <col min="3053" max="3053" width="8.5703125" style="57" customWidth="1"/>
    <col min="3054" max="3054" width="7.7109375" style="57" customWidth="1"/>
    <col min="3055" max="3055" width="7.42578125" style="57" customWidth="1"/>
    <col min="3056" max="3056" width="9.140625" style="57"/>
    <col min="3057" max="3057" width="7" style="57" customWidth="1"/>
    <col min="3058" max="3058" width="9.140625" style="57"/>
    <col min="3059" max="3059" width="6.5703125" style="57" customWidth="1"/>
    <col min="3060" max="3060" width="9.140625" style="57"/>
    <col min="3061" max="3061" width="5.7109375" style="57" customWidth="1"/>
    <col min="3062" max="3062" width="9.140625" style="57"/>
    <col min="3063" max="3063" width="8.7109375" style="57" customWidth="1"/>
    <col min="3064" max="3064" width="6.5703125" style="57" customWidth="1"/>
    <col min="3065" max="3065" width="8.140625" style="57" customWidth="1"/>
    <col min="3066" max="3066" width="7.5703125" style="57" customWidth="1"/>
    <col min="3067" max="3067" width="8.7109375" style="57" customWidth="1"/>
    <col min="3068" max="3071" width="0" style="57" hidden="1" customWidth="1"/>
    <col min="3072" max="3072" width="7.140625" style="57" customWidth="1"/>
    <col min="3073" max="3073" width="9.140625" style="57"/>
    <col min="3074" max="3074" width="6" style="57" customWidth="1"/>
    <col min="3075" max="3076" width="9.140625" style="57"/>
    <col min="3077" max="3077" width="11.28515625" style="57" customWidth="1"/>
    <col min="3078" max="3078" width="7.42578125" style="57" customWidth="1"/>
    <col min="3079" max="3079" width="7.7109375" style="57" customWidth="1"/>
    <col min="3080" max="3080" width="14.28515625" style="57" customWidth="1"/>
    <col min="3081" max="3297" width="9.140625" style="57"/>
    <col min="3298" max="3298" width="5.42578125" style="57" customWidth="1"/>
    <col min="3299" max="3299" width="20.28515625" style="57" customWidth="1"/>
    <col min="3300" max="3300" width="6.7109375" style="57" customWidth="1"/>
    <col min="3301" max="3301" width="0" style="57" hidden="1" customWidth="1"/>
    <col min="3302" max="3302" width="9.85546875" style="57" customWidth="1"/>
    <col min="3303" max="3303" width="10.42578125" style="57" customWidth="1"/>
    <col min="3304" max="3304" width="22.5703125" style="57" customWidth="1"/>
    <col min="3305" max="3305" width="20.42578125" style="57" customWidth="1"/>
    <col min="3306" max="3306" width="6.28515625" style="57" customWidth="1"/>
    <col min="3307" max="3307" width="9.140625" style="57"/>
    <col min="3308" max="3308" width="5.5703125" style="57" customWidth="1"/>
    <col min="3309" max="3309" width="8.5703125" style="57" customWidth="1"/>
    <col min="3310" max="3310" width="7.7109375" style="57" customWidth="1"/>
    <col min="3311" max="3311" width="7.42578125" style="57" customWidth="1"/>
    <col min="3312" max="3312" width="9.140625" style="57"/>
    <col min="3313" max="3313" width="7" style="57" customWidth="1"/>
    <col min="3314" max="3314" width="9.140625" style="57"/>
    <col min="3315" max="3315" width="6.5703125" style="57" customWidth="1"/>
    <col min="3316" max="3316" width="9.140625" style="57"/>
    <col min="3317" max="3317" width="5.7109375" style="57" customWidth="1"/>
    <col min="3318" max="3318" width="9.140625" style="57"/>
    <col min="3319" max="3319" width="8.7109375" style="57" customWidth="1"/>
    <col min="3320" max="3320" width="6.5703125" style="57" customWidth="1"/>
    <col min="3321" max="3321" width="8.140625" style="57" customWidth="1"/>
    <col min="3322" max="3322" width="7.5703125" style="57" customWidth="1"/>
    <col min="3323" max="3323" width="8.7109375" style="57" customWidth="1"/>
    <col min="3324" max="3327" width="0" style="57" hidden="1" customWidth="1"/>
    <col min="3328" max="3328" width="7.140625" style="57" customWidth="1"/>
    <col min="3329" max="3329" width="9.140625" style="57"/>
    <col min="3330" max="3330" width="6" style="57" customWidth="1"/>
    <col min="3331" max="3332" width="9.140625" style="57"/>
    <col min="3333" max="3333" width="11.28515625" style="57" customWidth="1"/>
    <col min="3334" max="3334" width="7.42578125" style="57" customWidth="1"/>
    <col min="3335" max="3335" width="7.7109375" style="57" customWidth="1"/>
    <col min="3336" max="3336" width="14.28515625" style="57" customWidth="1"/>
    <col min="3337" max="3553" width="9.140625" style="57"/>
    <col min="3554" max="3554" width="5.42578125" style="57" customWidth="1"/>
    <col min="3555" max="3555" width="20.28515625" style="57" customWidth="1"/>
    <col min="3556" max="3556" width="6.7109375" style="57" customWidth="1"/>
    <col min="3557" max="3557" width="0" style="57" hidden="1" customWidth="1"/>
    <col min="3558" max="3558" width="9.85546875" style="57" customWidth="1"/>
    <col min="3559" max="3559" width="10.42578125" style="57" customWidth="1"/>
    <col min="3560" max="3560" width="22.5703125" style="57" customWidth="1"/>
    <col min="3561" max="3561" width="20.42578125" style="57" customWidth="1"/>
    <col min="3562" max="3562" width="6.28515625" style="57" customWidth="1"/>
    <col min="3563" max="3563" width="9.140625" style="57"/>
    <col min="3564" max="3564" width="5.5703125" style="57" customWidth="1"/>
    <col min="3565" max="3565" width="8.5703125" style="57" customWidth="1"/>
    <col min="3566" max="3566" width="7.7109375" style="57" customWidth="1"/>
    <col min="3567" max="3567" width="7.42578125" style="57" customWidth="1"/>
    <col min="3568" max="3568" width="9.140625" style="57"/>
    <col min="3569" max="3569" width="7" style="57" customWidth="1"/>
    <col min="3570" max="3570" width="9.140625" style="57"/>
    <col min="3571" max="3571" width="6.5703125" style="57" customWidth="1"/>
    <col min="3572" max="3572" width="9.140625" style="57"/>
    <col min="3573" max="3573" width="5.7109375" style="57" customWidth="1"/>
    <col min="3574" max="3574" width="9.140625" style="57"/>
    <col min="3575" max="3575" width="8.7109375" style="57" customWidth="1"/>
    <col min="3576" max="3576" width="6.5703125" style="57" customWidth="1"/>
    <col min="3577" max="3577" width="8.140625" style="57" customWidth="1"/>
    <col min="3578" max="3578" width="7.5703125" style="57" customWidth="1"/>
    <col min="3579" max="3579" width="8.7109375" style="57" customWidth="1"/>
    <col min="3580" max="3583" width="0" style="57" hidden="1" customWidth="1"/>
    <col min="3584" max="3584" width="7.140625" style="57" customWidth="1"/>
    <col min="3585" max="3585" width="9.140625" style="57"/>
    <col min="3586" max="3586" width="6" style="57" customWidth="1"/>
    <col min="3587" max="3588" width="9.140625" style="57"/>
    <col min="3589" max="3589" width="11.28515625" style="57" customWidth="1"/>
    <col min="3590" max="3590" width="7.42578125" style="57" customWidth="1"/>
    <col min="3591" max="3591" width="7.7109375" style="57" customWidth="1"/>
    <col min="3592" max="3592" width="14.28515625" style="57" customWidth="1"/>
    <col min="3593" max="3809" width="9.140625" style="57"/>
    <col min="3810" max="3810" width="5.42578125" style="57" customWidth="1"/>
    <col min="3811" max="3811" width="20.28515625" style="57" customWidth="1"/>
    <col min="3812" max="3812" width="6.7109375" style="57" customWidth="1"/>
    <col min="3813" max="3813" width="0" style="57" hidden="1" customWidth="1"/>
    <col min="3814" max="3814" width="9.85546875" style="57" customWidth="1"/>
    <col min="3815" max="3815" width="10.42578125" style="57" customWidth="1"/>
    <col min="3816" max="3816" width="22.5703125" style="57" customWidth="1"/>
    <col min="3817" max="3817" width="20.42578125" style="57" customWidth="1"/>
    <col min="3818" max="3818" width="6.28515625" style="57" customWidth="1"/>
    <col min="3819" max="3819" width="9.140625" style="57"/>
    <col min="3820" max="3820" width="5.5703125" style="57" customWidth="1"/>
    <col min="3821" max="3821" width="8.5703125" style="57" customWidth="1"/>
    <col min="3822" max="3822" width="7.7109375" style="57" customWidth="1"/>
    <col min="3823" max="3823" width="7.42578125" style="57" customWidth="1"/>
    <col min="3824" max="3824" width="9.140625" style="57"/>
    <col min="3825" max="3825" width="7" style="57" customWidth="1"/>
    <col min="3826" max="3826" width="9.140625" style="57"/>
    <col min="3827" max="3827" width="6.5703125" style="57" customWidth="1"/>
    <col min="3828" max="3828" width="9.140625" style="57"/>
    <col min="3829" max="3829" width="5.7109375" style="57" customWidth="1"/>
    <col min="3830" max="3830" width="9.140625" style="57"/>
    <col min="3831" max="3831" width="8.7109375" style="57" customWidth="1"/>
    <col min="3832" max="3832" width="6.5703125" style="57" customWidth="1"/>
    <col min="3833" max="3833" width="8.140625" style="57" customWidth="1"/>
    <col min="3834" max="3834" width="7.5703125" style="57" customWidth="1"/>
    <col min="3835" max="3835" width="8.7109375" style="57" customWidth="1"/>
    <col min="3836" max="3839" width="0" style="57" hidden="1" customWidth="1"/>
    <col min="3840" max="3840" width="7.140625" style="57" customWidth="1"/>
    <col min="3841" max="3841" width="9.140625" style="57"/>
    <col min="3842" max="3842" width="6" style="57" customWidth="1"/>
    <col min="3843" max="3844" width="9.140625" style="57"/>
    <col min="3845" max="3845" width="11.28515625" style="57" customWidth="1"/>
    <col min="3846" max="3846" width="7.42578125" style="57" customWidth="1"/>
    <col min="3847" max="3847" width="7.7109375" style="57" customWidth="1"/>
    <col min="3848" max="3848" width="14.28515625" style="57" customWidth="1"/>
    <col min="3849" max="4065" width="9.140625" style="57"/>
    <col min="4066" max="4066" width="5.42578125" style="57" customWidth="1"/>
    <col min="4067" max="4067" width="20.28515625" style="57" customWidth="1"/>
    <col min="4068" max="4068" width="6.7109375" style="57" customWidth="1"/>
    <col min="4069" max="4069" width="0" style="57" hidden="1" customWidth="1"/>
    <col min="4070" max="4070" width="9.85546875" style="57" customWidth="1"/>
    <col min="4071" max="4071" width="10.42578125" style="57" customWidth="1"/>
    <col min="4072" max="4072" width="22.5703125" style="57" customWidth="1"/>
    <col min="4073" max="4073" width="20.42578125" style="57" customWidth="1"/>
    <col min="4074" max="4074" width="6.28515625" style="57" customWidth="1"/>
    <col min="4075" max="4075" width="9.140625" style="57"/>
    <col min="4076" max="4076" width="5.5703125" style="57" customWidth="1"/>
    <col min="4077" max="4077" width="8.5703125" style="57" customWidth="1"/>
    <col min="4078" max="4078" width="7.7109375" style="57" customWidth="1"/>
    <col min="4079" max="4079" width="7.42578125" style="57" customWidth="1"/>
    <col min="4080" max="4080" width="9.140625" style="57"/>
    <col min="4081" max="4081" width="7" style="57" customWidth="1"/>
    <col min="4082" max="4082" width="9.140625" style="57"/>
    <col min="4083" max="4083" width="6.5703125" style="57" customWidth="1"/>
    <col min="4084" max="4084" width="9.140625" style="57"/>
    <col min="4085" max="4085" width="5.7109375" style="57" customWidth="1"/>
    <col min="4086" max="4086" width="9.140625" style="57"/>
    <col min="4087" max="4087" width="8.7109375" style="57" customWidth="1"/>
    <col min="4088" max="4088" width="6.5703125" style="57" customWidth="1"/>
    <col min="4089" max="4089" width="8.140625" style="57" customWidth="1"/>
    <col min="4090" max="4090" width="7.5703125" style="57" customWidth="1"/>
    <col min="4091" max="4091" width="8.7109375" style="57" customWidth="1"/>
    <col min="4092" max="4095" width="0" style="57" hidden="1" customWidth="1"/>
    <col min="4096" max="4096" width="7.140625" style="57" customWidth="1"/>
    <col min="4097" max="4097" width="9.140625" style="57"/>
    <col min="4098" max="4098" width="6" style="57" customWidth="1"/>
    <col min="4099" max="4100" width="9.140625" style="57"/>
    <col min="4101" max="4101" width="11.28515625" style="57" customWidth="1"/>
    <col min="4102" max="4102" width="7.42578125" style="57" customWidth="1"/>
    <col min="4103" max="4103" width="7.7109375" style="57" customWidth="1"/>
    <col min="4104" max="4104" width="14.28515625" style="57" customWidth="1"/>
    <col min="4105" max="4321" width="9.140625" style="57"/>
    <col min="4322" max="4322" width="5.42578125" style="57" customWidth="1"/>
    <col min="4323" max="4323" width="20.28515625" style="57" customWidth="1"/>
    <col min="4324" max="4324" width="6.7109375" style="57" customWidth="1"/>
    <col min="4325" max="4325" width="0" style="57" hidden="1" customWidth="1"/>
    <col min="4326" max="4326" width="9.85546875" style="57" customWidth="1"/>
    <col min="4327" max="4327" width="10.42578125" style="57" customWidth="1"/>
    <col min="4328" max="4328" width="22.5703125" style="57" customWidth="1"/>
    <col min="4329" max="4329" width="20.42578125" style="57" customWidth="1"/>
    <col min="4330" max="4330" width="6.28515625" style="57" customWidth="1"/>
    <col min="4331" max="4331" width="9.140625" style="57"/>
    <col min="4332" max="4332" width="5.5703125" style="57" customWidth="1"/>
    <col min="4333" max="4333" width="8.5703125" style="57" customWidth="1"/>
    <col min="4334" max="4334" width="7.7109375" style="57" customWidth="1"/>
    <col min="4335" max="4335" width="7.42578125" style="57" customWidth="1"/>
    <col min="4336" max="4336" width="9.140625" style="57"/>
    <col min="4337" max="4337" width="7" style="57" customWidth="1"/>
    <col min="4338" max="4338" width="9.140625" style="57"/>
    <col min="4339" max="4339" width="6.5703125" style="57" customWidth="1"/>
    <col min="4340" max="4340" width="9.140625" style="57"/>
    <col min="4341" max="4341" width="5.7109375" style="57" customWidth="1"/>
    <col min="4342" max="4342" width="9.140625" style="57"/>
    <col min="4343" max="4343" width="8.7109375" style="57" customWidth="1"/>
    <col min="4344" max="4344" width="6.5703125" style="57" customWidth="1"/>
    <col min="4345" max="4345" width="8.140625" style="57" customWidth="1"/>
    <col min="4346" max="4346" width="7.5703125" style="57" customWidth="1"/>
    <col min="4347" max="4347" width="8.7109375" style="57" customWidth="1"/>
    <col min="4348" max="4351" width="0" style="57" hidden="1" customWidth="1"/>
    <col min="4352" max="4352" width="7.140625" style="57" customWidth="1"/>
    <col min="4353" max="4353" width="9.140625" style="57"/>
    <col min="4354" max="4354" width="6" style="57" customWidth="1"/>
    <col min="4355" max="4356" width="9.140625" style="57"/>
    <col min="4357" max="4357" width="11.28515625" style="57" customWidth="1"/>
    <col min="4358" max="4358" width="7.42578125" style="57" customWidth="1"/>
    <col min="4359" max="4359" width="7.7109375" style="57" customWidth="1"/>
    <col min="4360" max="4360" width="14.28515625" style="57" customWidth="1"/>
    <col min="4361" max="4577" width="9.140625" style="57"/>
    <col min="4578" max="4578" width="5.42578125" style="57" customWidth="1"/>
    <col min="4579" max="4579" width="20.28515625" style="57" customWidth="1"/>
    <col min="4580" max="4580" width="6.7109375" style="57" customWidth="1"/>
    <col min="4581" max="4581" width="0" style="57" hidden="1" customWidth="1"/>
    <col min="4582" max="4582" width="9.85546875" style="57" customWidth="1"/>
    <col min="4583" max="4583" width="10.42578125" style="57" customWidth="1"/>
    <col min="4584" max="4584" width="22.5703125" style="57" customWidth="1"/>
    <col min="4585" max="4585" width="20.42578125" style="57" customWidth="1"/>
    <col min="4586" max="4586" width="6.28515625" style="57" customWidth="1"/>
    <col min="4587" max="4587" width="9.140625" style="57"/>
    <col min="4588" max="4588" width="5.5703125" style="57" customWidth="1"/>
    <col min="4589" max="4589" width="8.5703125" style="57" customWidth="1"/>
    <col min="4590" max="4590" width="7.7109375" style="57" customWidth="1"/>
    <col min="4591" max="4591" width="7.42578125" style="57" customWidth="1"/>
    <col min="4592" max="4592" width="9.140625" style="57"/>
    <col min="4593" max="4593" width="7" style="57" customWidth="1"/>
    <col min="4594" max="4594" width="9.140625" style="57"/>
    <col min="4595" max="4595" width="6.5703125" style="57" customWidth="1"/>
    <col min="4596" max="4596" width="9.140625" style="57"/>
    <col min="4597" max="4597" width="5.7109375" style="57" customWidth="1"/>
    <col min="4598" max="4598" width="9.140625" style="57"/>
    <col min="4599" max="4599" width="8.7109375" style="57" customWidth="1"/>
    <col min="4600" max="4600" width="6.5703125" style="57" customWidth="1"/>
    <col min="4601" max="4601" width="8.140625" style="57" customWidth="1"/>
    <col min="4602" max="4602" width="7.5703125" style="57" customWidth="1"/>
    <col min="4603" max="4603" width="8.7109375" style="57" customWidth="1"/>
    <col min="4604" max="4607" width="0" style="57" hidden="1" customWidth="1"/>
    <col min="4608" max="4608" width="7.140625" style="57" customWidth="1"/>
    <col min="4609" max="4609" width="9.140625" style="57"/>
    <col min="4610" max="4610" width="6" style="57" customWidth="1"/>
    <col min="4611" max="4612" width="9.140625" style="57"/>
    <col min="4613" max="4613" width="11.28515625" style="57" customWidth="1"/>
    <col min="4614" max="4614" width="7.42578125" style="57" customWidth="1"/>
    <col min="4615" max="4615" width="7.7109375" style="57" customWidth="1"/>
    <col min="4616" max="4616" width="14.28515625" style="57" customWidth="1"/>
    <col min="4617" max="4833" width="9.140625" style="57"/>
    <col min="4834" max="4834" width="5.42578125" style="57" customWidth="1"/>
    <col min="4835" max="4835" width="20.28515625" style="57" customWidth="1"/>
    <col min="4836" max="4836" width="6.7109375" style="57" customWidth="1"/>
    <col min="4837" max="4837" width="0" style="57" hidden="1" customWidth="1"/>
    <col min="4838" max="4838" width="9.85546875" style="57" customWidth="1"/>
    <col min="4839" max="4839" width="10.42578125" style="57" customWidth="1"/>
    <col min="4840" max="4840" width="22.5703125" style="57" customWidth="1"/>
    <col min="4841" max="4841" width="20.42578125" style="57" customWidth="1"/>
    <col min="4842" max="4842" width="6.28515625" style="57" customWidth="1"/>
    <col min="4843" max="4843" width="9.140625" style="57"/>
    <col min="4844" max="4844" width="5.5703125" style="57" customWidth="1"/>
    <col min="4845" max="4845" width="8.5703125" style="57" customWidth="1"/>
    <col min="4846" max="4846" width="7.7109375" style="57" customWidth="1"/>
    <col min="4847" max="4847" width="7.42578125" style="57" customWidth="1"/>
    <col min="4848" max="4848" width="9.140625" style="57"/>
    <col min="4849" max="4849" width="7" style="57" customWidth="1"/>
    <col min="4850" max="4850" width="9.140625" style="57"/>
    <col min="4851" max="4851" width="6.5703125" style="57" customWidth="1"/>
    <col min="4852" max="4852" width="9.140625" style="57"/>
    <col min="4853" max="4853" width="5.7109375" style="57" customWidth="1"/>
    <col min="4854" max="4854" width="9.140625" style="57"/>
    <col min="4855" max="4855" width="8.7109375" style="57" customWidth="1"/>
    <col min="4856" max="4856" width="6.5703125" style="57" customWidth="1"/>
    <col min="4857" max="4857" width="8.140625" style="57" customWidth="1"/>
    <col min="4858" max="4858" width="7.5703125" style="57" customWidth="1"/>
    <col min="4859" max="4859" width="8.7109375" style="57" customWidth="1"/>
    <col min="4860" max="4863" width="0" style="57" hidden="1" customWidth="1"/>
    <col min="4864" max="4864" width="7.140625" style="57" customWidth="1"/>
    <col min="4865" max="4865" width="9.140625" style="57"/>
    <col min="4866" max="4866" width="6" style="57" customWidth="1"/>
    <col min="4867" max="4868" width="9.140625" style="57"/>
    <col min="4869" max="4869" width="11.28515625" style="57" customWidth="1"/>
    <col min="4870" max="4870" width="7.42578125" style="57" customWidth="1"/>
    <col min="4871" max="4871" width="7.7109375" style="57" customWidth="1"/>
    <col min="4872" max="4872" width="14.28515625" style="57" customWidth="1"/>
    <col min="4873" max="5089" width="9.140625" style="57"/>
    <col min="5090" max="5090" width="5.42578125" style="57" customWidth="1"/>
    <col min="5091" max="5091" width="20.28515625" style="57" customWidth="1"/>
    <col min="5092" max="5092" width="6.7109375" style="57" customWidth="1"/>
    <col min="5093" max="5093" width="0" style="57" hidden="1" customWidth="1"/>
    <col min="5094" max="5094" width="9.85546875" style="57" customWidth="1"/>
    <col min="5095" max="5095" width="10.42578125" style="57" customWidth="1"/>
    <col min="5096" max="5096" width="22.5703125" style="57" customWidth="1"/>
    <col min="5097" max="5097" width="20.42578125" style="57" customWidth="1"/>
    <col min="5098" max="5098" width="6.28515625" style="57" customWidth="1"/>
    <col min="5099" max="5099" width="9.140625" style="57"/>
    <col min="5100" max="5100" width="5.5703125" style="57" customWidth="1"/>
    <col min="5101" max="5101" width="8.5703125" style="57" customWidth="1"/>
    <col min="5102" max="5102" width="7.7109375" style="57" customWidth="1"/>
    <col min="5103" max="5103" width="7.42578125" style="57" customWidth="1"/>
    <col min="5104" max="5104" width="9.140625" style="57"/>
    <col min="5105" max="5105" width="7" style="57" customWidth="1"/>
    <col min="5106" max="5106" width="9.140625" style="57"/>
    <col min="5107" max="5107" width="6.5703125" style="57" customWidth="1"/>
    <col min="5108" max="5108" width="9.140625" style="57"/>
    <col min="5109" max="5109" width="5.7109375" style="57" customWidth="1"/>
    <col min="5110" max="5110" width="9.140625" style="57"/>
    <col min="5111" max="5111" width="8.7109375" style="57" customWidth="1"/>
    <col min="5112" max="5112" width="6.5703125" style="57" customWidth="1"/>
    <col min="5113" max="5113" width="8.140625" style="57" customWidth="1"/>
    <col min="5114" max="5114" width="7.5703125" style="57" customWidth="1"/>
    <col min="5115" max="5115" width="8.7109375" style="57" customWidth="1"/>
    <col min="5116" max="5119" width="0" style="57" hidden="1" customWidth="1"/>
    <col min="5120" max="5120" width="7.140625" style="57" customWidth="1"/>
    <col min="5121" max="5121" width="9.140625" style="57"/>
    <col min="5122" max="5122" width="6" style="57" customWidth="1"/>
    <col min="5123" max="5124" width="9.140625" style="57"/>
    <col min="5125" max="5125" width="11.28515625" style="57" customWidth="1"/>
    <col min="5126" max="5126" width="7.42578125" style="57" customWidth="1"/>
    <col min="5127" max="5127" width="7.7109375" style="57" customWidth="1"/>
    <col min="5128" max="5128" width="14.28515625" style="57" customWidth="1"/>
    <col min="5129" max="5345" width="9.140625" style="57"/>
    <col min="5346" max="5346" width="5.42578125" style="57" customWidth="1"/>
    <col min="5347" max="5347" width="20.28515625" style="57" customWidth="1"/>
    <col min="5348" max="5348" width="6.7109375" style="57" customWidth="1"/>
    <col min="5349" max="5349" width="0" style="57" hidden="1" customWidth="1"/>
    <col min="5350" max="5350" width="9.85546875" style="57" customWidth="1"/>
    <col min="5351" max="5351" width="10.42578125" style="57" customWidth="1"/>
    <col min="5352" max="5352" width="22.5703125" style="57" customWidth="1"/>
    <col min="5353" max="5353" width="20.42578125" style="57" customWidth="1"/>
    <col min="5354" max="5354" width="6.28515625" style="57" customWidth="1"/>
    <col min="5355" max="5355" width="9.140625" style="57"/>
    <col min="5356" max="5356" width="5.5703125" style="57" customWidth="1"/>
    <col min="5357" max="5357" width="8.5703125" style="57" customWidth="1"/>
    <col min="5358" max="5358" width="7.7109375" style="57" customWidth="1"/>
    <col min="5359" max="5359" width="7.42578125" style="57" customWidth="1"/>
    <col min="5360" max="5360" width="9.140625" style="57"/>
    <col min="5361" max="5361" width="7" style="57" customWidth="1"/>
    <col min="5362" max="5362" width="9.140625" style="57"/>
    <col min="5363" max="5363" width="6.5703125" style="57" customWidth="1"/>
    <col min="5364" max="5364" width="9.140625" style="57"/>
    <col min="5365" max="5365" width="5.7109375" style="57" customWidth="1"/>
    <col min="5366" max="5366" width="9.140625" style="57"/>
    <col min="5367" max="5367" width="8.7109375" style="57" customWidth="1"/>
    <col min="5368" max="5368" width="6.5703125" style="57" customWidth="1"/>
    <col min="5369" max="5369" width="8.140625" style="57" customWidth="1"/>
    <col min="5370" max="5370" width="7.5703125" style="57" customWidth="1"/>
    <col min="5371" max="5371" width="8.7109375" style="57" customWidth="1"/>
    <col min="5372" max="5375" width="0" style="57" hidden="1" customWidth="1"/>
    <col min="5376" max="5376" width="7.140625" style="57" customWidth="1"/>
    <col min="5377" max="5377" width="9.140625" style="57"/>
    <col min="5378" max="5378" width="6" style="57" customWidth="1"/>
    <col min="5379" max="5380" width="9.140625" style="57"/>
    <col min="5381" max="5381" width="11.28515625" style="57" customWidth="1"/>
    <col min="5382" max="5382" width="7.42578125" style="57" customWidth="1"/>
    <col min="5383" max="5383" width="7.7109375" style="57" customWidth="1"/>
    <col min="5384" max="5384" width="14.28515625" style="57" customWidth="1"/>
    <col min="5385" max="5601" width="9.140625" style="57"/>
    <col min="5602" max="5602" width="5.42578125" style="57" customWidth="1"/>
    <col min="5603" max="5603" width="20.28515625" style="57" customWidth="1"/>
    <col min="5604" max="5604" width="6.7109375" style="57" customWidth="1"/>
    <col min="5605" max="5605" width="0" style="57" hidden="1" customWidth="1"/>
    <col min="5606" max="5606" width="9.85546875" style="57" customWidth="1"/>
    <col min="5607" max="5607" width="10.42578125" style="57" customWidth="1"/>
    <col min="5608" max="5608" width="22.5703125" style="57" customWidth="1"/>
    <col min="5609" max="5609" width="20.42578125" style="57" customWidth="1"/>
    <col min="5610" max="5610" width="6.28515625" style="57" customWidth="1"/>
    <col min="5611" max="5611" width="9.140625" style="57"/>
    <col min="5612" max="5612" width="5.5703125" style="57" customWidth="1"/>
    <col min="5613" max="5613" width="8.5703125" style="57" customWidth="1"/>
    <col min="5614" max="5614" width="7.7109375" style="57" customWidth="1"/>
    <col min="5615" max="5615" width="7.42578125" style="57" customWidth="1"/>
    <col min="5616" max="5616" width="9.140625" style="57"/>
    <col min="5617" max="5617" width="7" style="57" customWidth="1"/>
    <col min="5618" max="5618" width="9.140625" style="57"/>
    <col min="5619" max="5619" width="6.5703125" style="57" customWidth="1"/>
    <col min="5620" max="5620" width="9.140625" style="57"/>
    <col min="5621" max="5621" width="5.7109375" style="57" customWidth="1"/>
    <col min="5622" max="5622" width="9.140625" style="57"/>
    <col min="5623" max="5623" width="8.7109375" style="57" customWidth="1"/>
    <col min="5624" max="5624" width="6.5703125" style="57" customWidth="1"/>
    <col min="5625" max="5625" width="8.140625" style="57" customWidth="1"/>
    <col min="5626" max="5626" width="7.5703125" style="57" customWidth="1"/>
    <col min="5627" max="5627" width="8.7109375" style="57" customWidth="1"/>
    <col min="5628" max="5631" width="0" style="57" hidden="1" customWidth="1"/>
    <col min="5632" max="5632" width="7.140625" style="57" customWidth="1"/>
    <col min="5633" max="5633" width="9.140625" style="57"/>
    <col min="5634" max="5634" width="6" style="57" customWidth="1"/>
    <col min="5635" max="5636" width="9.140625" style="57"/>
    <col min="5637" max="5637" width="11.28515625" style="57" customWidth="1"/>
    <col min="5638" max="5638" width="7.42578125" style="57" customWidth="1"/>
    <col min="5639" max="5639" width="7.7109375" style="57" customWidth="1"/>
    <col min="5640" max="5640" width="14.28515625" style="57" customWidth="1"/>
    <col min="5641" max="5857" width="9.140625" style="57"/>
    <col min="5858" max="5858" width="5.42578125" style="57" customWidth="1"/>
    <col min="5859" max="5859" width="20.28515625" style="57" customWidth="1"/>
    <col min="5860" max="5860" width="6.7109375" style="57" customWidth="1"/>
    <col min="5861" max="5861" width="0" style="57" hidden="1" customWidth="1"/>
    <col min="5862" max="5862" width="9.85546875" style="57" customWidth="1"/>
    <col min="5863" max="5863" width="10.42578125" style="57" customWidth="1"/>
    <col min="5864" max="5864" width="22.5703125" style="57" customWidth="1"/>
    <col min="5865" max="5865" width="20.42578125" style="57" customWidth="1"/>
    <col min="5866" max="5866" width="6.28515625" style="57" customWidth="1"/>
    <col min="5867" max="5867" width="9.140625" style="57"/>
    <col min="5868" max="5868" width="5.5703125" style="57" customWidth="1"/>
    <col min="5869" max="5869" width="8.5703125" style="57" customWidth="1"/>
    <col min="5870" max="5870" width="7.7109375" style="57" customWidth="1"/>
    <col min="5871" max="5871" width="7.42578125" style="57" customWidth="1"/>
    <col min="5872" max="5872" width="9.140625" style="57"/>
    <col min="5873" max="5873" width="7" style="57" customWidth="1"/>
    <col min="5874" max="5874" width="9.140625" style="57"/>
    <col min="5875" max="5875" width="6.5703125" style="57" customWidth="1"/>
    <col min="5876" max="5876" width="9.140625" style="57"/>
    <col min="5877" max="5877" width="5.7109375" style="57" customWidth="1"/>
    <col min="5878" max="5878" width="9.140625" style="57"/>
    <col min="5879" max="5879" width="8.7109375" style="57" customWidth="1"/>
    <col min="5880" max="5880" width="6.5703125" style="57" customWidth="1"/>
    <col min="5881" max="5881" width="8.140625" style="57" customWidth="1"/>
    <col min="5882" max="5882" width="7.5703125" style="57" customWidth="1"/>
    <col min="5883" max="5883" width="8.7109375" style="57" customWidth="1"/>
    <col min="5884" max="5887" width="0" style="57" hidden="1" customWidth="1"/>
    <col min="5888" max="5888" width="7.140625" style="57" customWidth="1"/>
    <col min="5889" max="5889" width="9.140625" style="57"/>
    <col min="5890" max="5890" width="6" style="57" customWidth="1"/>
    <col min="5891" max="5892" width="9.140625" style="57"/>
    <col min="5893" max="5893" width="11.28515625" style="57" customWidth="1"/>
    <col min="5894" max="5894" width="7.42578125" style="57" customWidth="1"/>
    <col min="5895" max="5895" width="7.7109375" style="57" customWidth="1"/>
    <col min="5896" max="5896" width="14.28515625" style="57" customWidth="1"/>
    <col min="5897" max="6113" width="9.140625" style="57"/>
    <col min="6114" max="6114" width="5.42578125" style="57" customWidth="1"/>
    <col min="6115" max="6115" width="20.28515625" style="57" customWidth="1"/>
    <col min="6116" max="6116" width="6.7109375" style="57" customWidth="1"/>
    <col min="6117" max="6117" width="0" style="57" hidden="1" customWidth="1"/>
    <col min="6118" max="6118" width="9.85546875" style="57" customWidth="1"/>
    <col min="6119" max="6119" width="10.42578125" style="57" customWidth="1"/>
    <col min="6120" max="6120" width="22.5703125" style="57" customWidth="1"/>
    <col min="6121" max="6121" width="20.42578125" style="57" customWidth="1"/>
    <col min="6122" max="6122" width="6.28515625" style="57" customWidth="1"/>
    <col min="6123" max="6123" width="9.140625" style="57"/>
    <col min="6124" max="6124" width="5.5703125" style="57" customWidth="1"/>
    <col min="6125" max="6125" width="8.5703125" style="57" customWidth="1"/>
    <col min="6126" max="6126" width="7.7109375" style="57" customWidth="1"/>
    <col min="6127" max="6127" width="7.42578125" style="57" customWidth="1"/>
    <col min="6128" max="6128" width="9.140625" style="57"/>
    <col min="6129" max="6129" width="7" style="57" customWidth="1"/>
    <col min="6130" max="6130" width="9.140625" style="57"/>
    <col min="6131" max="6131" width="6.5703125" style="57" customWidth="1"/>
    <col min="6132" max="6132" width="9.140625" style="57"/>
    <col min="6133" max="6133" width="5.7109375" style="57" customWidth="1"/>
    <col min="6134" max="6134" width="9.140625" style="57"/>
    <col min="6135" max="6135" width="8.7109375" style="57" customWidth="1"/>
    <col min="6136" max="6136" width="6.5703125" style="57" customWidth="1"/>
    <col min="6137" max="6137" width="8.140625" style="57" customWidth="1"/>
    <col min="6138" max="6138" width="7.5703125" style="57" customWidth="1"/>
    <col min="6139" max="6139" width="8.7109375" style="57" customWidth="1"/>
    <col min="6140" max="6143" width="0" style="57" hidden="1" customWidth="1"/>
    <col min="6144" max="6144" width="7.140625" style="57" customWidth="1"/>
    <col min="6145" max="6145" width="9.140625" style="57"/>
    <col min="6146" max="6146" width="6" style="57" customWidth="1"/>
    <col min="6147" max="6148" width="9.140625" style="57"/>
    <col min="6149" max="6149" width="11.28515625" style="57" customWidth="1"/>
    <col min="6150" max="6150" width="7.42578125" style="57" customWidth="1"/>
    <col min="6151" max="6151" width="7.7109375" style="57" customWidth="1"/>
    <col min="6152" max="6152" width="14.28515625" style="57" customWidth="1"/>
    <col min="6153" max="6369" width="9.140625" style="57"/>
    <col min="6370" max="6370" width="5.42578125" style="57" customWidth="1"/>
    <col min="6371" max="6371" width="20.28515625" style="57" customWidth="1"/>
    <col min="6372" max="6372" width="6.7109375" style="57" customWidth="1"/>
    <col min="6373" max="6373" width="0" style="57" hidden="1" customWidth="1"/>
    <col min="6374" max="6374" width="9.85546875" style="57" customWidth="1"/>
    <col min="6375" max="6375" width="10.42578125" style="57" customWidth="1"/>
    <col min="6376" max="6376" width="22.5703125" style="57" customWidth="1"/>
    <col min="6377" max="6377" width="20.42578125" style="57" customWidth="1"/>
    <col min="6378" max="6378" width="6.28515625" style="57" customWidth="1"/>
    <col min="6379" max="6379" width="9.140625" style="57"/>
    <col min="6380" max="6380" width="5.5703125" style="57" customWidth="1"/>
    <col min="6381" max="6381" width="8.5703125" style="57" customWidth="1"/>
    <col min="6382" max="6382" width="7.7109375" style="57" customWidth="1"/>
    <col min="6383" max="6383" width="7.42578125" style="57" customWidth="1"/>
    <col min="6384" max="6384" width="9.140625" style="57"/>
    <col min="6385" max="6385" width="7" style="57" customWidth="1"/>
    <col min="6386" max="6386" width="9.140625" style="57"/>
    <col min="6387" max="6387" width="6.5703125" style="57" customWidth="1"/>
    <col min="6388" max="6388" width="9.140625" style="57"/>
    <col min="6389" max="6389" width="5.7109375" style="57" customWidth="1"/>
    <col min="6390" max="6390" width="9.140625" style="57"/>
    <col min="6391" max="6391" width="8.7109375" style="57" customWidth="1"/>
    <col min="6392" max="6392" width="6.5703125" style="57" customWidth="1"/>
    <col min="6393" max="6393" width="8.140625" style="57" customWidth="1"/>
    <col min="6394" max="6394" width="7.5703125" style="57" customWidth="1"/>
    <col min="6395" max="6395" width="8.7109375" style="57" customWidth="1"/>
    <col min="6396" max="6399" width="0" style="57" hidden="1" customWidth="1"/>
    <col min="6400" max="6400" width="7.140625" style="57" customWidth="1"/>
    <col min="6401" max="6401" width="9.140625" style="57"/>
    <col min="6402" max="6402" width="6" style="57" customWidth="1"/>
    <col min="6403" max="6404" width="9.140625" style="57"/>
    <col min="6405" max="6405" width="11.28515625" style="57" customWidth="1"/>
    <col min="6406" max="6406" width="7.42578125" style="57" customWidth="1"/>
    <col min="6407" max="6407" width="7.7109375" style="57" customWidth="1"/>
    <col min="6408" max="6408" width="14.28515625" style="57" customWidth="1"/>
    <col min="6409" max="6625" width="9.140625" style="57"/>
    <col min="6626" max="6626" width="5.42578125" style="57" customWidth="1"/>
    <col min="6627" max="6627" width="20.28515625" style="57" customWidth="1"/>
    <col min="6628" max="6628" width="6.7109375" style="57" customWidth="1"/>
    <col min="6629" max="6629" width="0" style="57" hidden="1" customWidth="1"/>
    <col min="6630" max="6630" width="9.85546875" style="57" customWidth="1"/>
    <col min="6631" max="6631" width="10.42578125" style="57" customWidth="1"/>
    <col min="6632" max="6632" width="22.5703125" style="57" customWidth="1"/>
    <col min="6633" max="6633" width="20.42578125" style="57" customWidth="1"/>
    <col min="6634" max="6634" width="6.28515625" style="57" customWidth="1"/>
    <col min="6635" max="6635" width="9.140625" style="57"/>
    <col min="6636" max="6636" width="5.5703125" style="57" customWidth="1"/>
    <col min="6637" max="6637" width="8.5703125" style="57" customWidth="1"/>
    <col min="6638" max="6638" width="7.7109375" style="57" customWidth="1"/>
    <col min="6639" max="6639" width="7.42578125" style="57" customWidth="1"/>
    <col min="6640" max="6640" width="9.140625" style="57"/>
    <col min="6641" max="6641" width="7" style="57" customWidth="1"/>
    <col min="6642" max="6642" width="9.140625" style="57"/>
    <col min="6643" max="6643" width="6.5703125" style="57" customWidth="1"/>
    <col min="6644" max="6644" width="9.140625" style="57"/>
    <col min="6645" max="6645" width="5.7109375" style="57" customWidth="1"/>
    <col min="6646" max="6646" width="9.140625" style="57"/>
    <col min="6647" max="6647" width="8.7109375" style="57" customWidth="1"/>
    <col min="6648" max="6648" width="6.5703125" style="57" customWidth="1"/>
    <col min="6649" max="6649" width="8.140625" style="57" customWidth="1"/>
    <col min="6650" max="6650" width="7.5703125" style="57" customWidth="1"/>
    <col min="6651" max="6651" width="8.7109375" style="57" customWidth="1"/>
    <col min="6652" max="6655" width="0" style="57" hidden="1" customWidth="1"/>
    <col min="6656" max="6656" width="7.140625" style="57" customWidth="1"/>
    <col min="6657" max="6657" width="9.140625" style="57"/>
    <col min="6658" max="6658" width="6" style="57" customWidth="1"/>
    <col min="6659" max="6660" width="9.140625" style="57"/>
    <col min="6661" max="6661" width="11.28515625" style="57" customWidth="1"/>
    <col min="6662" max="6662" width="7.42578125" style="57" customWidth="1"/>
    <col min="6663" max="6663" width="7.7109375" style="57" customWidth="1"/>
    <col min="6664" max="6664" width="14.28515625" style="57" customWidth="1"/>
    <col min="6665" max="6881" width="9.140625" style="57"/>
    <col min="6882" max="6882" width="5.42578125" style="57" customWidth="1"/>
    <col min="6883" max="6883" width="20.28515625" style="57" customWidth="1"/>
    <col min="6884" max="6884" width="6.7109375" style="57" customWidth="1"/>
    <col min="6885" max="6885" width="0" style="57" hidden="1" customWidth="1"/>
    <col min="6886" max="6886" width="9.85546875" style="57" customWidth="1"/>
    <col min="6887" max="6887" width="10.42578125" style="57" customWidth="1"/>
    <col min="6888" max="6888" width="22.5703125" style="57" customWidth="1"/>
    <col min="6889" max="6889" width="20.42578125" style="57" customWidth="1"/>
    <col min="6890" max="6890" width="6.28515625" style="57" customWidth="1"/>
    <col min="6891" max="6891" width="9.140625" style="57"/>
    <col min="6892" max="6892" width="5.5703125" style="57" customWidth="1"/>
    <col min="6893" max="6893" width="8.5703125" style="57" customWidth="1"/>
    <col min="6894" max="6894" width="7.7109375" style="57" customWidth="1"/>
    <col min="6895" max="6895" width="7.42578125" style="57" customWidth="1"/>
    <col min="6896" max="6896" width="9.140625" style="57"/>
    <col min="6897" max="6897" width="7" style="57" customWidth="1"/>
    <col min="6898" max="6898" width="9.140625" style="57"/>
    <col min="6899" max="6899" width="6.5703125" style="57" customWidth="1"/>
    <col min="6900" max="6900" width="9.140625" style="57"/>
    <col min="6901" max="6901" width="5.7109375" style="57" customWidth="1"/>
    <col min="6902" max="6902" width="9.140625" style="57"/>
    <col min="6903" max="6903" width="8.7109375" style="57" customWidth="1"/>
    <col min="6904" max="6904" width="6.5703125" style="57" customWidth="1"/>
    <col min="6905" max="6905" width="8.140625" style="57" customWidth="1"/>
    <col min="6906" max="6906" width="7.5703125" style="57" customWidth="1"/>
    <col min="6907" max="6907" width="8.7109375" style="57" customWidth="1"/>
    <col min="6908" max="6911" width="0" style="57" hidden="1" customWidth="1"/>
    <col min="6912" max="6912" width="7.140625" style="57" customWidth="1"/>
    <col min="6913" max="6913" width="9.140625" style="57"/>
    <col min="6914" max="6914" width="6" style="57" customWidth="1"/>
    <col min="6915" max="6916" width="9.140625" style="57"/>
    <col min="6917" max="6917" width="11.28515625" style="57" customWidth="1"/>
    <col min="6918" max="6918" width="7.42578125" style="57" customWidth="1"/>
    <col min="6919" max="6919" width="7.7109375" style="57" customWidth="1"/>
    <col min="6920" max="6920" width="14.28515625" style="57" customWidth="1"/>
    <col min="6921" max="7137" width="9.140625" style="57"/>
    <col min="7138" max="7138" width="5.42578125" style="57" customWidth="1"/>
    <col min="7139" max="7139" width="20.28515625" style="57" customWidth="1"/>
    <col min="7140" max="7140" width="6.7109375" style="57" customWidth="1"/>
    <col min="7141" max="7141" width="0" style="57" hidden="1" customWidth="1"/>
    <col min="7142" max="7142" width="9.85546875" style="57" customWidth="1"/>
    <col min="7143" max="7143" width="10.42578125" style="57" customWidth="1"/>
    <col min="7144" max="7144" width="22.5703125" style="57" customWidth="1"/>
    <col min="7145" max="7145" width="20.42578125" style="57" customWidth="1"/>
    <col min="7146" max="7146" width="6.28515625" style="57" customWidth="1"/>
    <col min="7147" max="7147" width="9.140625" style="57"/>
    <col min="7148" max="7148" width="5.5703125" style="57" customWidth="1"/>
    <col min="7149" max="7149" width="8.5703125" style="57" customWidth="1"/>
    <col min="7150" max="7150" width="7.7109375" style="57" customWidth="1"/>
    <col min="7151" max="7151" width="7.42578125" style="57" customWidth="1"/>
    <col min="7152" max="7152" width="9.140625" style="57"/>
    <col min="7153" max="7153" width="7" style="57" customWidth="1"/>
    <col min="7154" max="7154" width="9.140625" style="57"/>
    <col min="7155" max="7155" width="6.5703125" style="57" customWidth="1"/>
    <col min="7156" max="7156" width="9.140625" style="57"/>
    <col min="7157" max="7157" width="5.7109375" style="57" customWidth="1"/>
    <col min="7158" max="7158" width="9.140625" style="57"/>
    <col min="7159" max="7159" width="8.7109375" style="57" customWidth="1"/>
    <col min="7160" max="7160" width="6.5703125" style="57" customWidth="1"/>
    <col min="7161" max="7161" width="8.140625" style="57" customWidth="1"/>
    <col min="7162" max="7162" width="7.5703125" style="57" customWidth="1"/>
    <col min="7163" max="7163" width="8.7109375" style="57" customWidth="1"/>
    <col min="7164" max="7167" width="0" style="57" hidden="1" customWidth="1"/>
    <col min="7168" max="7168" width="7.140625" style="57" customWidth="1"/>
    <col min="7169" max="7169" width="9.140625" style="57"/>
    <col min="7170" max="7170" width="6" style="57" customWidth="1"/>
    <col min="7171" max="7172" width="9.140625" style="57"/>
    <col min="7173" max="7173" width="11.28515625" style="57" customWidth="1"/>
    <col min="7174" max="7174" width="7.42578125" style="57" customWidth="1"/>
    <col min="7175" max="7175" width="7.7109375" style="57" customWidth="1"/>
    <col min="7176" max="7176" width="14.28515625" style="57" customWidth="1"/>
    <col min="7177" max="7393" width="9.140625" style="57"/>
    <col min="7394" max="7394" width="5.42578125" style="57" customWidth="1"/>
    <col min="7395" max="7395" width="20.28515625" style="57" customWidth="1"/>
    <col min="7396" max="7396" width="6.7109375" style="57" customWidth="1"/>
    <col min="7397" max="7397" width="0" style="57" hidden="1" customWidth="1"/>
    <col min="7398" max="7398" width="9.85546875" style="57" customWidth="1"/>
    <col min="7399" max="7399" width="10.42578125" style="57" customWidth="1"/>
    <col min="7400" max="7400" width="22.5703125" style="57" customWidth="1"/>
    <col min="7401" max="7401" width="20.42578125" style="57" customWidth="1"/>
    <col min="7402" max="7402" width="6.28515625" style="57" customWidth="1"/>
    <col min="7403" max="7403" width="9.140625" style="57"/>
    <col min="7404" max="7404" width="5.5703125" style="57" customWidth="1"/>
    <col min="7405" max="7405" width="8.5703125" style="57" customWidth="1"/>
    <col min="7406" max="7406" width="7.7109375" style="57" customWidth="1"/>
    <col min="7407" max="7407" width="7.42578125" style="57" customWidth="1"/>
    <col min="7408" max="7408" width="9.140625" style="57"/>
    <col min="7409" max="7409" width="7" style="57" customWidth="1"/>
    <col min="7410" max="7410" width="9.140625" style="57"/>
    <col min="7411" max="7411" width="6.5703125" style="57" customWidth="1"/>
    <col min="7412" max="7412" width="9.140625" style="57"/>
    <col min="7413" max="7413" width="5.7109375" style="57" customWidth="1"/>
    <col min="7414" max="7414" width="9.140625" style="57"/>
    <col min="7415" max="7415" width="8.7109375" style="57" customWidth="1"/>
    <col min="7416" max="7416" width="6.5703125" style="57" customWidth="1"/>
    <col min="7417" max="7417" width="8.140625" style="57" customWidth="1"/>
    <col min="7418" max="7418" width="7.5703125" style="57" customWidth="1"/>
    <col min="7419" max="7419" width="8.7109375" style="57" customWidth="1"/>
    <col min="7420" max="7423" width="0" style="57" hidden="1" customWidth="1"/>
    <col min="7424" max="7424" width="7.140625" style="57" customWidth="1"/>
    <col min="7425" max="7425" width="9.140625" style="57"/>
    <col min="7426" max="7426" width="6" style="57" customWidth="1"/>
    <col min="7427" max="7428" width="9.140625" style="57"/>
    <col min="7429" max="7429" width="11.28515625" style="57" customWidth="1"/>
    <col min="7430" max="7430" width="7.42578125" style="57" customWidth="1"/>
    <col min="7431" max="7431" width="7.7109375" style="57" customWidth="1"/>
    <col min="7432" max="7432" width="14.28515625" style="57" customWidth="1"/>
    <col min="7433" max="7649" width="9.140625" style="57"/>
    <col min="7650" max="7650" width="5.42578125" style="57" customWidth="1"/>
    <col min="7651" max="7651" width="20.28515625" style="57" customWidth="1"/>
    <col min="7652" max="7652" width="6.7109375" style="57" customWidth="1"/>
    <col min="7653" max="7653" width="0" style="57" hidden="1" customWidth="1"/>
    <col min="7654" max="7654" width="9.85546875" style="57" customWidth="1"/>
    <col min="7655" max="7655" width="10.42578125" style="57" customWidth="1"/>
    <col min="7656" max="7656" width="22.5703125" style="57" customWidth="1"/>
    <col min="7657" max="7657" width="20.42578125" style="57" customWidth="1"/>
    <col min="7658" max="7658" width="6.28515625" style="57" customWidth="1"/>
    <col min="7659" max="7659" width="9.140625" style="57"/>
    <col min="7660" max="7660" width="5.5703125" style="57" customWidth="1"/>
    <col min="7661" max="7661" width="8.5703125" style="57" customWidth="1"/>
    <col min="7662" max="7662" width="7.7109375" style="57" customWidth="1"/>
    <col min="7663" max="7663" width="7.42578125" style="57" customWidth="1"/>
    <col min="7664" max="7664" width="9.140625" style="57"/>
    <col min="7665" max="7665" width="7" style="57" customWidth="1"/>
    <col min="7666" max="7666" width="9.140625" style="57"/>
    <col min="7667" max="7667" width="6.5703125" style="57" customWidth="1"/>
    <col min="7668" max="7668" width="9.140625" style="57"/>
    <col min="7669" max="7669" width="5.7109375" style="57" customWidth="1"/>
    <col min="7670" max="7670" width="9.140625" style="57"/>
    <col min="7671" max="7671" width="8.7109375" style="57" customWidth="1"/>
    <col min="7672" max="7672" width="6.5703125" style="57" customWidth="1"/>
    <col min="7673" max="7673" width="8.140625" style="57" customWidth="1"/>
    <col min="7674" max="7674" width="7.5703125" style="57" customWidth="1"/>
    <col min="7675" max="7675" width="8.7109375" style="57" customWidth="1"/>
    <col min="7676" max="7679" width="0" style="57" hidden="1" customWidth="1"/>
    <col min="7680" max="7680" width="7.140625" style="57" customWidth="1"/>
    <col min="7681" max="7681" width="9.140625" style="57"/>
    <col min="7682" max="7682" width="6" style="57" customWidth="1"/>
    <col min="7683" max="7684" width="9.140625" style="57"/>
    <col min="7685" max="7685" width="11.28515625" style="57" customWidth="1"/>
    <col min="7686" max="7686" width="7.42578125" style="57" customWidth="1"/>
    <col min="7687" max="7687" width="7.7109375" style="57" customWidth="1"/>
    <col min="7688" max="7688" width="14.28515625" style="57" customWidth="1"/>
    <col min="7689" max="7905" width="9.140625" style="57"/>
    <col min="7906" max="7906" width="5.42578125" style="57" customWidth="1"/>
    <col min="7907" max="7907" width="20.28515625" style="57" customWidth="1"/>
    <col min="7908" max="7908" width="6.7109375" style="57" customWidth="1"/>
    <col min="7909" max="7909" width="0" style="57" hidden="1" customWidth="1"/>
    <col min="7910" max="7910" width="9.85546875" style="57" customWidth="1"/>
    <col min="7911" max="7911" width="10.42578125" style="57" customWidth="1"/>
    <col min="7912" max="7912" width="22.5703125" style="57" customWidth="1"/>
    <col min="7913" max="7913" width="20.42578125" style="57" customWidth="1"/>
    <col min="7914" max="7914" width="6.28515625" style="57" customWidth="1"/>
    <col min="7915" max="7915" width="9.140625" style="57"/>
    <col min="7916" max="7916" width="5.5703125" style="57" customWidth="1"/>
    <col min="7917" max="7917" width="8.5703125" style="57" customWidth="1"/>
    <col min="7918" max="7918" width="7.7109375" style="57" customWidth="1"/>
    <col min="7919" max="7919" width="7.42578125" style="57" customWidth="1"/>
    <col min="7920" max="7920" width="9.140625" style="57"/>
    <col min="7921" max="7921" width="7" style="57" customWidth="1"/>
    <col min="7922" max="7922" width="9.140625" style="57"/>
    <col min="7923" max="7923" width="6.5703125" style="57" customWidth="1"/>
    <col min="7924" max="7924" width="9.140625" style="57"/>
    <col min="7925" max="7925" width="5.7109375" style="57" customWidth="1"/>
    <col min="7926" max="7926" width="9.140625" style="57"/>
    <col min="7927" max="7927" width="8.7109375" style="57" customWidth="1"/>
    <col min="7928" max="7928" width="6.5703125" style="57" customWidth="1"/>
    <col min="7929" max="7929" width="8.140625" style="57" customWidth="1"/>
    <col min="7930" max="7930" width="7.5703125" style="57" customWidth="1"/>
    <col min="7931" max="7931" width="8.7109375" style="57" customWidth="1"/>
    <col min="7932" max="7935" width="0" style="57" hidden="1" customWidth="1"/>
    <col min="7936" max="7936" width="7.140625" style="57" customWidth="1"/>
    <col min="7937" max="7937" width="9.140625" style="57"/>
    <col min="7938" max="7938" width="6" style="57" customWidth="1"/>
    <col min="7939" max="7940" width="9.140625" style="57"/>
    <col min="7941" max="7941" width="11.28515625" style="57" customWidth="1"/>
    <col min="7942" max="7942" width="7.42578125" style="57" customWidth="1"/>
    <col min="7943" max="7943" width="7.7109375" style="57" customWidth="1"/>
    <col min="7944" max="7944" width="14.28515625" style="57" customWidth="1"/>
    <col min="7945" max="8161" width="9.140625" style="57"/>
    <col min="8162" max="8162" width="5.42578125" style="57" customWidth="1"/>
    <col min="8163" max="8163" width="20.28515625" style="57" customWidth="1"/>
    <col min="8164" max="8164" width="6.7109375" style="57" customWidth="1"/>
    <col min="8165" max="8165" width="0" style="57" hidden="1" customWidth="1"/>
    <col min="8166" max="8166" width="9.85546875" style="57" customWidth="1"/>
    <col min="8167" max="8167" width="10.42578125" style="57" customWidth="1"/>
    <col min="8168" max="8168" width="22.5703125" style="57" customWidth="1"/>
    <col min="8169" max="8169" width="20.42578125" style="57" customWidth="1"/>
    <col min="8170" max="8170" width="6.28515625" style="57" customWidth="1"/>
    <col min="8171" max="8171" width="9.140625" style="57"/>
    <col min="8172" max="8172" width="5.5703125" style="57" customWidth="1"/>
    <col min="8173" max="8173" width="8.5703125" style="57" customWidth="1"/>
    <col min="8174" max="8174" width="7.7109375" style="57" customWidth="1"/>
    <col min="8175" max="8175" width="7.42578125" style="57" customWidth="1"/>
    <col min="8176" max="8176" width="9.140625" style="57"/>
    <col min="8177" max="8177" width="7" style="57" customWidth="1"/>
    <col min="8178" max="8178" width="9.140625" style="57"/>
    <col min="8179" max="8179" width="6.5703125" style="57" customWidth="1"/>
    <col min="8180" max="8180" width="9.140625" style="57"/>
    <col min="8181" max="8181" width="5.7109375" style="57" customWidth="1"/>
    <col min="8182" max="8182" width="9.140625" style="57"/>
    <col min="8183" max="8183" width="8.7109375" style="57" customWidth="1"/>
    <col min="8184" max="8184" width="6.5703125" style="57" customWidth="1"/>
    <col min="8185" max="8185" width="8.140625" style="57" customWidth="1"/>
    <col min="8186" max="8186" width="7.5703125" style="57" customWidth="1"/>
    <col min="8187" max="8187" width="8.7109375" style="57" customWidth="1"/>
    <col min="8188" max="8191" width="0" style="57" hidden="1" customWidth="1"/>
    <col min="8192" max="8192" width="7.140625" style="57" customWidth="1"/>
    <col min="8193" max="8193" width="9.140625" style="57"/>
    <col min="8194" max="8194" width="6" style="57" customWidth="1"/>
    <col min="8195" max="8196" width="9.140625" style="57"/>
    <col min="8197" max="8197" width="11.28515625" style="57" customWidth="1"/>
    <col min="8198" max="8198" width="7.42578125" style="57" customWidth="1"/>
    <col min="8199" max="8199" width="7.7109375" style="57" customWidth="1"/>
    <col min="8200" max="8200" width="14.28515625" style="57" customWidth="1"/>
    <col min="8201" max="8417" width="9.140625" style="57"/>
    <col min="8418" max="8418" width="5.42578125" style="57" customWidth="1"/>
    <col min="8419" max="8419" width="20.28515625" style="57" customWidth="1"/>
    <col min="8420" max="8420" width="6.7109375" style="57" customWidth="1"/>
    <col min="8421" max="8421" width="0" style="57" hidden="1" customWidth="1"/>
    <col min="8422" max="8422" width="9.85546875" style="57" customWidth="1"/>
    <col min="8423" max="8423" width="10.42578125" style="57" customWidth="1"/>
    <col min="8424" max="8424" width="22.5703125" style="57" customWidth="1"/>
    <col min="8425" max="8425" width="20.42578125" style="57" customWidth="1"/>
    <col min="8426" max="8426" width="6.28515625" style="57" customWidth="1"/>
    <col min="8427" max="8427" width="9.140625" style="57"/>
    <col min="8428" max="8428" width="5.5703125" style="57" customWidth="1"/>
    <col min="8429" max="8429" width="8.5703125" style="57" customWidth="1"/>
    <col min="8430" max="8430" width="7.7109375" style="57" customWidth="1"/>
    <col min="8431" max="8431" width="7.42578125" style="57" customWidth="1"/>
    <col min="8432" max="8432" width="9.140625" style="57"/>
    <col min="8433" max="8433" width="7" style="57" customWidth="1"/>
    <col min="8434" max="8434" width="9.140625" style="57"/>
    <col min="8435" max="8435" width="6.5703125" style="57" customWidth="1"/>
    <col min="8436" max="8436" width="9.140625" style="57"/>
    <col min="8437" max="8437" width="5.7109375" style="57" customWidth="1"/>
    <col min="8438" max="8438" width="9.140625" style="57"/>
    <col min="8439" max="8439" width="8.7109375" style="57" customWidth="1"/>
    <col min="8440" max="8440" width="6.5703125" style="57" customWidth="1"/>
    <col min="8441" max="8441" width="8.140625" style="57" customWidth="1"/>
    <col min="8442" max="8442" width="7.5703125" style="57" customWidth="1"/>
    <col min="8443" max="8443" width="8.7109375" style="57" customWidth="1"/>
    <col min="8444" max="8447" width="0" style="57" hidden="1" customWidth="1"/>
    <col min="8448" max="8448" width="7.140625" style="57" customWidth="1"/>
    <col min="8449" max="8449" width="9.140625" style="57"/>
    <col min="8450" max="8450" width="6" style="57" customWidth="1"/>
    <col min="8451" max="8452" width="9.140625" style="57"/>
    <col min="8453" max="8453" width="11.28515625" style="57" customWidth="1"/>
    <col min="8454" max="8454" width="7.42578125" style="57" customWidth="1"/>
    <col min="8455" max="8455" width="7.7109375" style="57" customWidth="1"/>
    <col min="8456" max="8456" width="14.28515625" style="57" customWidth="1"/>
    <col min="8457" max="8673" width="9.140625" style="57"/>
    <col min="8674" max="8674" width="5.42578125" style="57" customWidth="1"/>
    <col min="8675" max="8675" width="20.28515625" style="57" customWidth="1"/>
    <col min="8676" max="8676" width="6.7109375" style="57" customWidth="1"/>
    <col min="8677" max="8677" width="0" style="57" hidden="1" customWidth="1"/>
    <col min="8678" max="8678" width="9.85546875" style="57" customWidth="1"/>
    <col min="8679" max="8679" width="10.42578125" style="57" customWidth="1"/>
    <col min="8680" max="8680" width="22.5703125" style="57" customWidth="1"/>
    <col min="8681" max="8681" width="20.42578125" style="57" customWidth="1"/>
    <col min="8682" max="8682" width="6.28515625" style="57" customWidth="1"/>
    <col min="8683" max="8683" width="9.140625" style="57"/>
    <col min="8684" max="8684" width="5.5703125" style="57" customWidth="1"/>
    <col min="8685" max="8685" width="8.5703125" style="57" customWidth="1"/>
    <col min="8686" max="8686" width="7.7109375" style="57" customWidth="1"/>
    <col min="8687" max="8687" width="7.42578125" style="57" customWidth="1"/>
    <col min="8688" max="8688" width="9.140625" style="57"/>
    <col min="8689" max="8689" width="7" style="57" customWidth="1"/>
    <col min="8690" max="8690" width="9.140625" style="57"/>
    <col min="8691" max="8691" width="6.5703125" style="57" customWidth="1"/>
    <col min="8692" max="8692" width="9.140625" style="57"/>
    <col min="8693" max="8693" width="5.7109375" style="57" customWidth="1"/>
    <col min="8694" max="8694" width="9.140625" style="57"/>
    <col min="8695" max="8695" width="8.7109375" style="57" customWidth="1"/>
    <col min="8696" max="8696" width="6.5703125" style="57" customWidth="1"/>
    <col min="8697" max="8697" width="8.140625" style="57" customWidth="1"/>
    <col min="8698" max="8698" width="7.5703125" style="57" customWidth="1"/>
    <col min="8699" max="8699" width="8.7109375" style="57" customWidth="1"/>
    <col min="8700" max="8703" width="0" style="57" hidden="1" customWidth="1"/>
    <col min="8704" max="8704" width="7.140625" style="57" customWidth="1"/>
    <col min="8705" max="8705" width="9.140625" style="57"/>
    <col min="8706" max="8706" width="6" style="57" customWidth="1"/>
    <col min="8707" max="8708" width="9.140625" style="57"/>
    <col min="8709" max="8709" width="11.28515625" style="57" customWidth="1"/>
    <col min="8710" max="8710" width="7.42578125" style="57" customWidth="1"/>
    <col min="8711" max="8711" width="7.7109375" style="57" customWidth="1"/>
    <col min="8712" max="8712" width="14.28515625" style="57" customWidth="1"/>
    <col min="8713" max="8929" width="9.140625" style="57"/>
    <col min="8930" max="8930" width="5.42578125" style="57" customWidth="1"/>
    <col min="8931" max="8931" width="20.28515625" style="57" customWidth="1"/>
    <col min="8932" max="8932" width="6.7109375" style="57" customWidth="1"/>
    <col min="8933" max="8933" width="0" style="57" hidden="1" customWidth="1"/>
    <col min="8934" max="8934" width="9.85546875" style="57" customWidth="1"/>
    <col min="8935" max="8935" width="10.42578125" style="57" customWidth="1"/>
    <col min="8936" max="8936" width="22.5703125" style="57" customWidth="1"/>
    <col min="8937" max="8937" width="20.42578125" style="57" customWidth="1"/>
    <col min="8938" max="8938" width="6.28515625" style="57" customWidth="1"/>
    <col min="8939" max="8939" width="9.140625" style="57"/>
    <col min="8940" max="8940" width="5.5703125" style="57" customWidth="1"/>
    <col min="8941" max="8941" width="8.5703125" style="57" customWidth="1"/>
    <col min="8942" max="8942" width="7.7109375" style="57" customWidth="1"/>
    <col min="8943" max="8943" width="7.42578125" style="57" customWidth="1"/>
    <col min="8944" max="8944" width="9.140625" style="57"/>
    <col min="8945" max="8945" width="7" style="57" customWidth="1"/>
    <col min="8946" max="8946" width="9.140625" style="57"/>
    <col min="8947" max="8947" width="6.5703125" style="57" customWidth="1"/>
    <col min="8948" max="8948" width="9.140625" style="57"/>
    <col min="8949" max="8949" width="5.7109375" style="57" customWidth="1"/>
    <col min="8950" max="8950" width="9.140625" style="57"/>
    <col min="8951" max="8951" width="8.7109375" style="57" customWidth="1"/>
    <col min="8952" max="8952" width="6.5703125" style="57" customWidth="1"/>
    <col min="8953" max="8953" width="8.140625" style="57" customWidth="1"/>
    <col min="8954" max="8954" width="7.5703125" style="57" customWidth="1"/>
    <col min="8955" max="8955" width="8.7109375" style="57" customWidth="1"/>
    <col min="8956" max="8959" width="0" style="57" hidden="1" customWidth="1"/>
    <col min="8960" max="8960" width="7.140625" style="57" customWidth="1"/>
    <col min="8961" max="8961" width="9.140625" style="57"/>
    <col min="8962" max="8962" width="6" style="57" customWidth="1"/>
    <col min="8963" max="8964" width="9.140625" style="57"/>
    <col min="8965" max="8965" width="11.28515625" style="57" customWidth="1"/>
    <col min="8966" max="8966" width="7.42578125" style="57" customWidth="1"/>
    <col min="8967" max="8967" width="7.7109375" style="57" customWidth="1"/>
    <col min="8968" max="8968" width="14.28515625" style="57" customWidth="1"/>
    <col min="8969" max="9185" width="9.140625" style="57"/>
    <col min="9186" max="9186" width="5.42578125" style="57" customWidth="1"/>
    <col min="9187" max="9187" width="20.28515625" style="57" customWidth="1"/>
    <col min="9188" max="9188" width="6.7109375" style="57" customWidth="1"/>
    <col min="9189" max="9189" width="0" style="57" hidden="1" customWidth="1"/>
    <col min="9190" max="9190" width="9.85546875" style="57" customWidth="1"/>
    <col min="9191" max="9191" width="10.42578125" style="57" customWidth="1"/>
    <col min="9192" max="9192" width="22.5703125" style="57" customWidth="1"/>
    <col min="9193" max="9193" width="20.42578125" style="57" customWidth="1"/>
    <col min="9194" max="9194" width="6.28515625" style="57" customWidth="1"/>
    <col min="9195" max="9195" width="9.140625" style="57"/>
    <col min="9196" max="9196" width="5.5703125" style="57" customWidth="1"/>
    <col min="9197" max="9197" width="8.5703125" style="57" customWidth="1"/>
    <col min="9198" max="9198" width="7.7109375" style="57" customWidth="1"/>
    <col min="9199" max="9199" width="7.42578125" style="57" customWidth="1"/>
    <col min="9200" max="9200" width="9.140625" style="57"/>
    <col min="9201" max="9201" width="7" style="57" customWidth="1"/>
    <col min="9202" max="9202" width="9.140625" style="57"/>
    <col min="9203" max="9203" width="6.5703125" style="57" customWidth="1"/>
    <col min="9204" max="9204" width="9.140625" style="57"/>
    <col min="9205" max="9205" width="5.7109375" style="57" customWidth="1"/>
    <col min="9206" max="9206" width="9.140625" style="57"/>
    <col min="9207" max="9207" width="8.7109375" style="57" customWidth="1"/>
    <col min="9208" max="9208" width="6.5703125" style="57" customWidth="1"/>
    <col min="9209" max="9209" width="8.140625" style="57" customWidth="1"/>
    <col min="9210" max="9210" width="7.5703125" style="57" customWidth="1"/>
    <col min="9211" max="9211" width="8.7109375" style="57" customWidth="1"/>
    <col min="9212" max="9215" width="0" style="57" hidden="1" customWidth="1"/>
    <col min="9216" max="9216" width="7.140625" style="57" customWidth="1"/>
    <col min="9217" max="9217" width="9.140625" style="57"/>
    <col min="9218" max="9218" width="6" style="57" customWidth="1"/>
    <col min="9219" max="9220" width="9.140625" style="57"/>
    <col min="9221" max="9221" width="11.28515625" style="57" customWidth="1"/>
    <col min="9222" max="9222" width="7.42578125" style="57" customWidth="1"/>
    <col min="9223" max="9223" width="7.7109375" style="57" customWidth="1"/>
    <col min="9224" max="9224" width="14.28515625" style="57" customWidth="1"/>
    <col min="9225" max="9441" width="9.140625" style="57"/>
    <col min="9442" max="9442" width="5.42578125" style="57" customWidth="1"/>
    <col min="9443" max="9443" width="20.28515625" style="57" customWidth="1"/>
    <col min="9444" max="9444" width="6.7109375" style="57" customWidth="1"/>
    <col min="9445" max="9445" width="0" style="57" hidden="1" customWidth="1"/>
    <col min="9446" max="9446" width="9.85546875" style="57" customWidth="1"/>
    <col min="9447" max="9447" width="10.42578125" style="57" customWidth="1"/>
    <col min="9448" max="9448" width="22.5703125" style="57" customWidth="1"/>
    <col min="9449" max="9449" width="20.42578125" style="57" customWidth="1"/>
    <col min="9450" max="9450" width="6.28515625" style="57" customWidth="1"/>
    <col min="9451" max="9451" width="9.140625" style="57"/>
    <col min="9452" max="9452" width="5.5703125" style="57" customWidth="1"/>
    <col min="9453" max="9453" width="8.5703125" style="57" customWidth="1"/>
    <col min="9454" max="9454" width="7.7109375" style="57" customWidth="1"/>
    <col min="9455" max="9455" width="7.42578125" style="57" customWidth="1"/>
    <col min="9456" max="9456" width="9.140625" style="57"/>
    <col min="9457" max="9457" width="7" style="57" customWidth="1"/>
    <col min="9458" max="9458" width="9.140625" style="57"/>
    <col min="9459" max="9459" width="6.5703125" style="57" customWidth="1"/>
    <col min="9460" max="9460" width="9.140625" style="57"/>
    <col min="9461" max="9461" width="5.7109375" style="57" customWidth="1"/>
    <col min="9462" max="9462" width="9.140625" style="57"/>
    <col min="9463" max="9463" width="8.7109375" style="57" customWidth="1"/>
    <col min="9464" max="9464" width="6.5703125" style="57" customWidth="1"/>
    <col min="9465" max="9465" width="8.140625" style="57" customWidth="1"/>
    <col min="9466" max="9466" width="7.5703125" style="57" customWidth="1"/>
    <col min="9467" max="9467" width="8.7109375" style="57" customWidth="1"/>
    <col min="9468" max="9471" width="0" style="57" hidden="1" customWidth="1"/>
    <col min="9472" max="9472" width="7.140625" style="57" customWidth="1"/>
    <col min="9473" max="9473" width="9.140625" style="57"/>
    <col min="9474" max="9474" width="6" style="57" customWidth="1"/>
    <col min="9475" max="9476" width="9.140625" style="57"/>
    <col min="9477" max="9477" width="11.28515625" style="57" customWidth="1"/>
    <col min="9478" max="9478" width="7.42578125" style="57" customWidth="1"/>
    <col min="9479" max="9479" width="7.7109375" style="57" customWidth="1"/>
    <col min="9480" max="9480" width="14.28515625" style="57" customWidth="1"/>
    <col min="9481" max="9697" width="9.140625" style="57"/>
    <col min="9698" max="9698" width="5.42578125" style="57" customWidth="1"/>
    <col min="9699" max="9699" width="20.28515625" style="57" customWidth="1"/>
    <col min="9700" max="9700" width="6.7109375" style="57" customWidth="1"/>
    <col min="9701" max="9701" width="0" style="57" hidden="1" customWidth="1"/>
    <col min="9702" max="9702" width="9.85546875" style="57" customWidth="1"/>
    <col min="9703" max="9703" width="10.42578125" style="57" customWidth="1"/>
    <col min="9704" max="9704" width="22.5703125" style="57" customWidth="1"/>
    <col min="9705" max="9705" width="20.42578125" style="57" customWidth="1"/>
    <col min="9706" max="9706" width="6.28515625" style="57" customWidth="1"/>
    <col min="9707" max="9707" width="9.140625" style="57"/>
    <col min="9708" max="9708" width="5.5703125" style="57" customWidth="1"/>
    <col min="9709" max="9709" width="8.5703125" style="57" customWidth="1"/>
    <col min="9710" max="9710" width="7.7109375" style="57" customWidth="1"/>
    <col min="9711" max="9711" width="7.42578125" style="57" customWidth="1"/>
    <col min="9712" max="9712" width="9.140625" style="57"/>
    <col min="9713" max="9713" width="7" style="57" customWidth="1"/>
    <col min="9714" max="9714" width="9.140625" style="57"/>
    <col min="9715" max="9715" width="6.5703125" style="57" customWidth="1"/>
    <col min="9716" max="9716" width="9.140625" style="57"/>
    <col min="9717" max="9717" width="5.7109375" style="57" customWidth="1"/>
    <col min="9718" max="9718" width="9.140625" style="57"/>
    <col min="9719" max="9719" width="8.7109375" style="57" customWidth="1"/>
    <col min="9720" max="9720" width="6.5703125" style="57" customWidth="1"/>
    <col min="9721" max="9721" width="8.140625" style="57" customWidth="1"/>
    <col min="9722" max="9722" width="7.5703125" style="57" customWidth="1"/>
    <col min="9723" max="9723" width="8.7109375" style="57" customWidth="1"/>
    <col min="9724" max="9727" width="0" style="57" hidden="1" customWidth="1"/>
    <col min="9728" max="9728" width="7.140625" style="57" customWidth="1"/>
    <col min="9729" max="9729" width="9.140625" style="57"/>
    <col min="9730" max="9730" width="6" style="57" customWidth="1"/>
    <col min="9731" max="9732" width="9.140625" style="57"/>
    <col min="9733" max="9733" width="11.28515625" style="57" customWidth="1"/>
    <col min="9734" max="9734" width="7.42578125" style="57" customWidth="1"/>
    <col min="9735" max="9735" width="7.7109375" style="57" customWidth="1"/>
    <col min="9736" max="9736" width="14.28515625" style="57" customWidth="1"/>
    <col min="9737" max="9953" width="9.140625" style="57"/>
    <col min="9954" max="9954" width="5.42578125" style="57" customWidth="1"/>
    <col min="9955" max="9955" width="20.28515625" style="57" customWidth="1"/>
    <col min="9956" max="9956" width="6.7109375" style="57" customWidth="1"/>
    <col min="9957" max="9957" width="0" style="57" hidden="1" customWidth="1"/>
    <col min="9958" max="9958" width="9.85546875" style="57" customWidth="1"/>
    <col min="9959" max="9959" width="10.42578125" style="57" customWidth="1"/>
    <col min="9960" max="9960" width="22.5703125" style="57" customWidth="1"/>
    <col min="9961" max="9961" width="20.42578125" style="57" customWidth="1"/>
    <col min="9962" max="9962" width="6.28515625" style="57" customWidth="1"/>
    <col min="9963" max="9963" width="9.140625" style="57"/>
    <col min="9964" max="9964" width="5.5703125" style="57" customWidth="1"/>
    <col min="9965" max="9965" width="8.5703125" style="57" customWidth="1"/>
    <col min="9966" max="9966" width="7.7109375" style="57" customWidth="1"/>
    <col min="9967" max="9967" width="7.42578125" style="57" customWidth="1"/>
    <col min="9968" max="9968" width="9.140625" style="57"/>
    <col min="9969" max="9969" width="7" style="57" customWidth="1"/>
    <col min="9970" max="9970" width="9.140625" style="57"/>
    <col min="9971" max="9971" width="6.5703125" style="57" customWidth="1"/>
    <col min="9972" max="9972" width="9.140625" style="57"/>
    <col min="9973" max="9973" width="5.7109375" style="57" customWidth="1"/>
    <col min="9974" max="9974" width="9.140625" style="57"/>
    <col min="9975" max="9975" width="8.7109375" style="57" customWidth="1"/>
    <col min="9976" max="9976" width="6.5703125" style="57" customWidth="1"/>
    <col min="9977" max="9977" width="8.140625" style="57" customWidth="1"/>
    <col min="9978" max="9978" width="7.5703125" style="57" customWidth="1"/>
    <col min="9979" max="9979" width="8.7109375" style="57" customWidth="1"/>
    <col min="9980" max="9983" width="0" style="57" hidden="1" customWidth="1"/>
    <col min="9984" max="9984" width="7.140625" style="57" customWidth="1"/>
    <col min="9985" max="9985" width="9.140625" style="57"/>
    <col min="9986" max="9986" width="6" style="57" customWidth="1"/>
    <col min="9987" max="9988" width="9.140625" style="57"/>
    <col min="9989" max="9989" width="11.28515625" style="57" customWidth="1"/>
    <col min="9990" max="9990" width="7.42578125" style="57" customWidth="1"/>
    <col min="9991" max="9991" width="7.7109375" style="57" customWidth="1"/>
    <col min="9992" max="9992" width="14.28515625" style="57" customWidth="1"/>
    <col min="9993" max="10209" width="9.140625" style="57"/>
    <col min="10210" max="10210" width="5.42578125" style="57" customWidth="1"/>
    <col min="10211" max="10211" width="20.28515625" style="57" customWidth="1"/>
    <col min="10212" max="10212" width="6.7109375" style="57" customWidth="1"/>
    <col min="10213" max="10213" width="0" style="57" hidden="1" customWidth="1"/>
    <col min="10214" max="10214" width="9.85546875" style="57" customWidth="1"/>
    <col min="10215" max="10215" width="10.42578125" style="57" customWidth="1"/>
    <col min="10216" max="10216" width="22.5703125" style="57" customWidth="1"/>
    <col min="10217" max="10217" width="20.42578125" style="57" customWidth="1"/>
    <col min="10218" max="10218" width="6.28515625" style="57" customWidth="1"/>
    <col min="10219" max="10219" width="9.140625" style="57"/>
    <col min="10220" max="10220" width="5.5703125" style="57" customWidth="1"/>
    <col min="10221" max="10221" width="8.5703125" style="57" customWidth="1"/>
    <col min="10222" max="10222" width="7.7109375" style="57" customWidth="1"/>
    <col min="10223" max="10223" width="7.42578125" style="57" customWidth="1"/>
    <col min="10224" max="10224" width="9.140625" style="57"/>
    <col min="10225" max="10225" width="7" style="57" customWidth="1"/>
    <col min="10226" max="10226" width="9.140625" style="57"/>
    <col min="10227" max="10227" width="6.5703125" style="57" customWidth="1"/>
    <col min="10228" max="10228" width="9.140625" style="57"/>
    <col min="10229" max="10229" width="5.7109375" style="57" customWidth="1"/>
    <col min="10230" max="10230" width="9.140625" style="57"/>
    <col min="10231" max="10231" width="8.7109375" style="57" customWidth="1"/>
    <col min="10232" max="10232" width="6.5703125" style="57" customWidth="1"/>
    <col min="10233" max="10233" width="8.140625" style="57" customWidth="1"/>
    <col min="10234" max="10234" width="7.5703125" style="57" customWidth="1"/>
    <col min="10235" max="10235" width="8.7109375" style="57" customWidth="1"/>
    <col min="10236" max="10239" width="0" style="57" hidden="1" customWidth="1"/>
    <col min="10240" max="10240" width="7.140625" style="57" customWidth="1"/>
    <col min="10241" max="10241" width="9.140625" style="57"/>
    <col min="10242" max="10242" width="6" style="57" customWidth="1"/>
    <col min="10243" max="10244" width="9.140625" style="57"/>
    <col min="10245" max="10245" width="11.28515625" style="57" customWidth="1"/>
    <col min="10246" max="10246" width="7.42578125" style="57" customWidth="1"/>
    <col min="10247" max="10247" width="7.7109375" style="57" customWidth="1"/>
    <col min="10248" max="10248" width="14.28515625" style="57" customWidth="1"/>
    <col min="10249" max="10465" width="9.140625" style="57"/>
    <col min="10466" max="10466" width="5.42578125" style="57" customWidth="1"/>
    <col min="10467" max="10467" width="20.28515625" style="57" customWidth="1"/>
    <col min="10468" max="10468" width="6.7109375" style="57" customWidth="1"/>
    <col min="10469" max="10469" width="0" style="57" hidden="1" customWidth="1"/>
    <col min="10470" max="10470" width="9.85546875" style="57" customWidth="1"/>
    <col min="10471" max="10471" width="10.42578125" style="57" customWidth="1"/>
    <col min="10472" max="10472" width="22.5703125" style="57" customWidth="1"/>
    <col min="10473" max="10473" width="20.42578125" style="57" customWidth="1"/>
    <col min="10474" max="10474" width="6.28515625" style="57" customWidth="1"/>
    <col min="10475" max="10475" width="9.140625" style="57"/>
    <col min="10476" max="10476" width="5.5703125" style="57" customWidth="1"/>
    <col min="10477" max="10477" width="8.5703125" style="57" customWidth="1"/>
    <col min="10478" max="10478" width="7.7109375" style="57" customWidth="1"/>
    <col min="10479" max="10479" width="7.42578125" style="57" customWidth="1"/>
    <col min="10480" max="10480" width="9.140625" style="57"/>
    <col min="10481" max="10481" width="7" style="57" customWidth="1"/>
    <col min="10482" max="10482" width="9.140625" style="57"/>
    <col min="10483" max="10483" width="6.5703125" style="57" customWidth="1"/>
    <col min="10484" max="10484" width="9.140625" style="57"/>
    <col min="10485" max="10485" width="5.7109375" style="57" customWidth="1"/>
    <col min="10486" max="10486" width="9.140625" style="57"/>
    <col min="10487" max="10487" width="8.7109375" style="57" customWidth="1"/>
    <col min="10488" max="10488" width="6.5703125" style="57" customWidth="1"/>
    <col min="10489" max="10489" width="8.140625" style="57" customWidth="1"/>
    <col min="10490" max="10490" width="7.5703125" style="57" customWidth="1"/>
    <col min="10491" max="10491" width="8.7109375" style="57" customWidth="1"/>
    <col min="10492" max="10495" width="0" style="57" hidden="1" customWidth="1"/>
    <col min="10496" max="10496" width="7.140625" style="57" customWidth="1"/>
    <col min="10497" max="10497" width="9.140625" style="57"/>
    <col min="10498" max="10498" width="6" style="57" customWidth="1"/>
    <col min="10499" max="10500" width="9.140625" style="57"/>
    <col min="10501" max="10501" width="11.28515625" style="57" customWidth="1"/>
    <col min="10502" max="10502" width="7.42578125" style="57" customWidth="1"/>
    <col min="10503" max="10503" width="7.7109375" style="57" customWidth="1"/>
    <col min="10504" max="10504" width="14.28515625" style="57" customWidth="1"/>
    <col min="10505" max="10721" width="9.140625" style="57"/>
    <col min="10722" max="10722" width="5.42578125" style="57" customWidth="1"/>
    <col min="10723" max="10723" width="20.28515625" style="57" customWidth="1"/>
    <col min="10724" max="10724" width="6.7109375" style="57" customWidth="1"/>
    <col min="10725" max="10725" width="0" style="57" hidden="1" customWidth="1"/>
    <col min="10726" max="10726" width="9.85546875" style="57" customWidth="1"/>
    <col min="10727" max="10727" width="10.42578125" style="57" customWidth="1"/>
    <col min="10728" max="10728" width="22.5703125" style="57" customWidth="1"/>
    <col min="10729" max="10729" width="20.42578125" style="57" customWidth="1"/>
    <col min="10730" max="10730" width="6.28515625" style="57" customWidth="1"/>
    <col min="10731" max="10731" width="9.140625" style="57"/>
    <col min="10732" max="10732" width="5.5703125" style="57" customWidth="1"/>
    <col min="10733" max="10733" width="8.5703125" style="57" customWidth="1"/>
    <col min="10734" max="10734" width="7.7109375" style="57" customWidth="1"/>
    <col min="10735" max="10735" width="7.42578125" style="57" customWidth="1"/>
    <col min="10736" max="10736" width="9.140625" style="57"/>
    <col min="10737" max="10737" width="7" style="57" customWidth="1"/>
    <col min="10738" max="10738" width="9.140625" style="57"/>
    <col min="10739" max="10739" width="6.5703125" style="57" customWidth="1"/>
    <col min="10740" max="10740" width="9.140625" style="57"/>
    <col min="10741" max="10741" width="5.7109375" style="57" customWidth="1"/>
    <col min="10742" max="10742" width="9.140625" style="57"/>
    <col min="10743" max="10743" width="8.7109375" style="57" customWidth="1"/>
    <col min="10744" max="10744" width="6.5703125" style="57" customWidth="1"/>
    <col min="10745" max="10745" width="8.140625" style="57" customWidth="1"/>
    <col min="10746" max="10746" width="7.5703125" style="57" customWidth="1"/>
    <col min="10747" max="10747" width="8.7109375" style="57" customWidth="1"/>
    <col min="10748" max="10751" width="0" style="57" hidden="1" customWidth="1"/>
    <col min="10752" max="10752" width="7.140625" style="57" customWidth="1"/>
    <col min="10753" max="10753" width="9.140625" style="57"/>
    <col min="10754" max="10754" width="6" style="57" customWidth="1"/>
    <col min="10755" max="10756" width="9.140625" style="57"/>
    <col min="10757" max="10757" width="11.28515625" style="57" customWidth="1"/>
    <col min="10758" max="10758" width="7.42578125" style="57" customWidth="1"/>
    <col min="10759" max="10759" width="7.7109375" style="57" customWidth="1"/>
    <col min="10760" max="10760" width="14.28515625" style="57" customWidth="1"/>
    <col min="10761" max="10977" width="9.140625" style="57"/>
    <col min="10978" max="10978" width="5.42578125" style="57" customWidth="1"/>
    <col min="10979" max="10979" width="20.28515625" style="57" customWidth="1"/>
    <col min="10980" max="10980" width="6.7109375" style="57" customWidth="1"/>
    <col min="10981" max="10981" width="0" style="57" hidden="1" customWidth="1"/>
    <col min="10982" max="10982" width="9.85546875" style="57" customWidth="1"/>
    <col min="10983" max="10983" width="10.42578125" style="57" customWidth="1"/>
    <col min="10984" max="10984" width="22.5703125" style="57" customWidth="1"/>
    <col min="10985" max="10985" width="20.42578125" style="57" customWidth="1"/>
    <col min="10986" max="10986" width="6.28515625" style="57" customWidth="1"/>
    <col min="10987" max="10987" width="9.140625" style="57"/>
    <col min="10988" max="10988" width="5.5703125" style="57" customWidth="1"/>
    <col min="10989" max="10989" width="8.5703125" style="57" customWidth="1"/>
    <col min="10990" max="10990" width="7.7109375" style="57" customWidth="1"/>
    <col min="10991" max="10991" width="7.42578125" style="57" customWidth="1"/>
    <col min="10992" max="10992" width="9.140625" style="57"/>
    <col min="10993" max="10993" width="7" style="57" customWidth="1"/>
    <col min="10994" max="10994" width="9.140625" style="57"/>
    <col min="10995" max="10995" width="6.5703125" style="57" customWidth="1"/>
    <col min="10996" max="10996" width="9.140625" style="57"/>
    <col min="10997" max="10997" width="5.7109375" style="57" customWidth="1"/>
    <col min="10998" max="10998" width="9.140625" style="57"/>
    <col min="10999" max="10999" width="8.7109375" style="57" customWidth="1"/>
    <col min="11000" max="11000" width="6.5703125" style="57" customWidth="1"/>
    <col min="11001" max="11001" width="8.140625" style="57" customWidth="1"/>
    <col min="11002" max="11002" width="7.5703125" style="57" customWidth="1"/>
    <col min="11003" max="11003" width="8.7109375" style="57" customWidth="1"/>
    <col min="11004" max="11007" width="0" style="57" hidden="1" customWidth="1"/>
    <col min="11008" max="11008" width="7.140625" style="57" customWidth="1"/>
    <col min="11009" max="11009" width="9.140625" style="57"/>
    <col min="11010" max="11010" width="6" style="57" customWidth="1"/>
    <col min="11011" max="11012" width="9.140625" style="57"/>
    <col min="11013" max="11013" width="11.28515625" style="57" customWidth="1"/>
    <col min="11014" max="11014" width="7.42578125" style="57" customWidth="1"/>
    <col min="11015" max="11015" width="7.7109375" style="57" customWidth="1"/>
    <col min="11016" max="11016" width="14.28515625" style="57" customWidth="1"/>
    <col min="11017" max="11233" width="9.140625" style="57"/>
    <col min="11234" max="11234" width="5.42578125" style="57" customWidth="1"/>
    <col min="11235" max="11235" width="20.28515625" style="57" customWidth="1"/>
    <col min="11236" max="11236" width="6.7109375" style="57" customWidth="1"/>
    <col min="11237" max="11237" width="0" style="57" hidden="1" customWidth="1"/>
    <col min="11238" max="11238" width="9.85546875" style="57" customWidth="1"/>
    <col min="11239" max="11239" width="10.42578125" style="57" customWidth="1"/>
    <col min="11240" max="11240" width="22.5703125" style="57" customWidth="1"/>
    <col min="11241" max="11241" width="20.42578125" style="57" customWidth="1"/>
    <col min="11242" max="11242" width="6.28515625" style="57" customWidth="1"/>
    <col min="11243" max="11243" width="9.140625" style="57"/>
    <col min="11244" max="11244" width="5.5703125" style="57" customWidth="1"/>
    <col min="11245" max="11245" width="8.5703125" style="57" customWidth="1"/>
    <col min="11246" max="11246" width="7.7109375" style="57" customWidth="1"/>
    <col min="11247" max="11247" width="7.42578125" style="57" customWidth="1"/>
    <col min="11248" max="11248" width="9.140625" style="57"/>
    <col min="11249" max="11249" width="7" style="57" customWidth="1"/>
    <col min="11250" max="11250" width="9.140625" style="57"/>
    <col min="11251" max="11251" width="6.5703125" style="57" customWidth="1"/>
    <col min="11252" max="11252" width="9.140625" style="57"/>
    <col min="11253" max="11253" width="5.7109375" style="57" customWidth="1"/>
    <col min="11254" max="11254" width="9.140625" style="57"/>
    <col min="11255" max="11255" width="8.7109375" style="57" customWidth="1"/>
    <col min="11256" max="11256" width="6.5703125" style="57" customWidth="1"/>
    <col min="11257" max="11257" width="8.140625" style="57" customWidth="1"/>
    <col min="11258" max="11258" width="7.5703125" style="57" customWidth="1"/>
    <col min="11259" max="11259" width="8.7109375" style="57" customWidth="1"/>
    <col min="11260" max="11263" width="0" style="57" hidden="1" customWidth="1"/>
    <col min="11264" max="11264" width="7.140625" style="57" customWidth="1"/>
    <col min="11265" max="11265" width="9.140625" style="57"/>
    <col min="11266" max="11266" width="6" style="57" customWidth="1"/>
    <col min="11267" max="11268" width="9.140625" style="57"/>
    <col min="11269" max="11269" width="11.28515625" style="57" customWidth="1"/>
    <col min="11270" max="11270" width="7.42578125" style="57" customWidth="1"/>
    <col min="11271" max="11271" width="7.7109375" style="57" customWidth="1"/>
    <col min="11272" max="11272" width="14.28515625" style="57" customWidth="1"/>
    <col min="11273" max="11489" width="9.140625" style="57"/>
    <col min="11490" max="11490" width="5.42578125" style="57" customWidth="1"/>
    <col min="11491" max="11491" width="20.28515625" style="57" customWidth="1"/>
    <col min="11492" max="11492" width="6.7109375" style="57" customWidth="1"/>
    <col min="11493" max="11493" width="0" style="57" hidden="1" customWidth="1"/>
    <col min="11494" max="11494" width="9.85546875" style="57" customWidth="1"/>
    <col min="11495" max="11495" width="10.42578125" style="57" customWidth="1"/>
    <col min="11496" max="11496" width="22.5703125" style="57" customWidth="1"/>
    <col min="11497" max="11497" width="20.42578125" style="57" customWidth="1"/>
    <col min="11498" max="11498" width="6.28515625" style="57" customWidth="1"/>
    <col min="11499" max="11499" width="9.140625" style="57"/>
    <col min="11500" max="11500" width="5.5703125" style="57" customWidth="1"/>
    <col min="11501" max="11501" width="8.5703125" style="57" customWidth="1"/>
    <col min="11502" max="11502" width="7.7109375" style="57" customWidth="1"/>
    <col min="11503" max="11503" width="7.42578125" style="57" customWidth="1"/>
    <col min="11504" max="11504" width="9.140625" style="57"/>
    <col min="11505" max="11505" width="7" style="57" customWidth="1"/>
    <col min="11506" max="11506" width="9.140625" style="57"/>
    <col min="11507" max="11507" width="6.5703125" style="57" customWidth="1"/>
    <col min="11508" max="11508" width="9.140625" style="57"/>
    <col min="11509" max="11509" width="5.7109375" style="57" customWidth="1"/>
    <col min="11510" max="11510" width="9.140625" style="57"/>
    <col min="11511" max="11511" width="8.7109375" style="57" customWidth="1"/>
    <col min="11512" max="11512" width="6.5703125" style="57" customWidth="1"/>
    <col min="11513" max="11513" width="8.140625" style="57" customWidth="1"/>
    <col min="11514" max="11514" width="7.5703125" style="57" customWidth="1"/>
    <col min="11515" max="11515" width="8.7109375" style="57" customWidth="1"/>
    <col min="11516" max="11519" width="0" style="57" hidden="1" customWidth="1"/>
    <col min="11520" max="11520" width="7.140625" style="57" customWidth="1"/>
    <col min="11521" max="11521" width="9.140625" style="57"/>
    <col min="11522" max="11522" width="6" style="57" customWidth="1"/>
    <col min="11523" max="11524" width="9.140625" style="57"/>
    <col min="11525" max="11525" width="11.28515625" style="57" customWidth="1"/>
    <col min="11526" max="11526" width="7.42578125" style="57" customWidth="1"/>
    <col min="11527" max="11527" width="7.7109375" style="57" customWidth="1"/>
    <col min="11528" max="11528" width="14.28515625" style="57" customWidth="1"/>
    <col min="11529" max="11745" width="9.140625" style="57"/>
    <col min="11746" max="11746" width="5.42578125" style="57" customWidth="1"/>
    <col min="11747" max="11747" width="20.28515625" style="57" customWidth="1"/>
    <col min="11748" max="11748" width="6.7109375" style="57" customWidth="1"/>
    <col min="11749" max="11749" width="0" style="57" hidden="1" customWidth="1"/>
    <col min="11750" max="11750" width="9.85546875" style="57" customWidth="1"/>
    <col min="11751" max="11751" width="10.42578125" style="57" customWidth="1"/>
    <col min="11752" max="11752" width="22.5703125" style="57" customWidth="1"/>
    <col min="11753" max="11753" width="20.42578125" style="57" customWidth="1"/>
    <col min="11754" max="11754" width="6.28515625" style="57" customWidth="1"/>
    <col min="11755" max="11755" width="9.140625" style="57"/>
    <col min="11756" max="11756" width="5.5703125" style="57" customWidth="1"/>
    <col min="11757" max="11757" width="8.5703125" style="57" customWidth="1"/>
    <col min="11758" max="11758" width="7.7109375" style="57" customWidth="1"/>
    <col min="11759" max="11759" width="7.42578125" style="57" customWidth="1"/>
    <col min="11760" max="11760" width="9.140625" style="57"/>
    <col min="11761" max="11761" width="7" style="57" customWidth="1"/>
    <col min="11762" max="11762" width="9.140625" style="57"/>
    <col min="11763" max="11763" width="6.5703125" style="57" customWidth="1"/>
    <col min="11764" max="11764" width="9.140625" style="57"/>
    <col min="11765" max="11765" width="5.7109375" style="57" customWidth="1"/>
    <col min="11766" max="11766" width="9.140625" style="57"/>
    <col min="11767" max="11767" width="8.7109375" style="57" customWidth="1"/>
    <col min="11768" max="11768" width="6.5703125" style="57" customWidth="1"/>
    <col min="11769" max="11769" width="8.140625" style="57" customWidth="1"/>
    <col min="11770" max="11770" width="7.5703125" style="57" customWidth="1"/>
    <col min="11771" max="11771" width="8.7109375" style="57" customWidth="1"/>
    <col min="11772" max="11775" width="0" style="57" hidden="1" customWidth="1"/>
    <col min="11776" max="11776" width="7.140625" style="57" customWidth="1"/>
    <col min="11777" max="11777" width="9.140625" style="57"/>
    <col min="11778" max="11778" width="6" style="57" customWidth="1"/>
    <col min="11779" max="11780" width="9.140625" style="57"/>
    <col min="11781" max="11781" width="11.28515625" style="57" customWidth="1"/>
    <col min="11782" max="11782" width="7.42578125" style="57" customWidth="1"/>
    <col min="11783" max="11783" width="7.7109375" style="57" customWidth="1"/>
    <col min="11784" max="11784" width="14.28515625" style="57" customWidth="1"/>
    <col min="11785" max="12001" width="9.140625" style="57"/>
    <col min="12002" max="12002" width="5.42578125" style="57" customWidth="1"/>
    <col min="12003" max="12003" width="20.28515625" style="57" customWidth="1"/>
    <col min="12004" max="12004" width="6.7109375" style="57" customWidth="1"/>
    <col min="12005" max="12005" width="0" style="57" hidden="1" customWidth="1"/>
    <col min="12006" max="12006" width="9.85546875" style="57" customWidth="1"/>
    <col min="12007" max="12007" width="10.42578125" style="57" customWidth="1"/>
    <col min="12008" max="12008" width="22.5703125" style="57" customWidth="1"/>
    <col min="12009" max="12009" width="20.42578125" style="57" customWidth="1"/>
    <col min="12010" max="12010" width="6.28515625" style="57" customWidth="1"/>
    <col min="12011" max="12011" width="9.140625" style="57"/>
    <col min="12012" max="12012" width="5.5703125" style="57" customWidth="1"/>
    <col min="12013" max="12013" width="8.5703125" style="57" customWidth="1"/>
    <col min="12014" max="12014" width="7.7109375" style="57" customWidth="1"/>
    <col min="12015" max="12015" width="7.42578125" style="57" customWidth="1"/>
    <col min="12016" max="12016" width="9.140625" style="57"/>
    <col min="12017" max="12017" width="7" style="57" customWidth="1"/>
    <col min="12018" max="12018" width="9.140625" style="57"/>
    <col min="12019" max="12019" width="6.5703125" style="57" customWidth="1"/>
    <col min="12020" max="12020" width="9.140625" style="57"/>
    <col min="12021" max="12021" width="5.7109375" style="57" customWidth="1"/>
    <col min="12022" max="12022" width="9.140625" style="57"/>
    <col min="12023" max="12023" width="8.7109375" style="57" customWidth="1"/>
    <col min="12024" max="12024" width="6.5703125" style="57" customWidth="1"/>
    <col min="12025" max="12025" width="8.140625" style="57" customWidth="1"/>
    <col min="12026" max="12026" width="7.5703125" style="57" customWidth="1"/>
    <col min="12027" max="12027" width="8.7109375" style="57" customWidth="1"/>
    <col min="12028" max="12031" width="0" style="57" hidden="1" customWidth="1"/>
    <col min="12032" max="12032" width="7.140625" style="57" customWidth="1"/>
    <col min="12033" max="12033" width="9.140625" style="57"/>
    <col min="12034" max="12034" width="6" style="57" customWidth="1"/>
    <col min="12035" max="12036" width="9.140625" style="57"/>
    <col min="12037" max="12037" width="11.28515625" style="57" customWidth="1"/>
    <col min="12038" max="12038" width="7.42578125" style="57" customWidth="1"/>
    <col min="12039" max="12039" width="7.7109375" style="57" customWidth="1"/>
    <col min="12040" max="12040" width="14.28515625" style="57" customWidth="1"/>
    <col min="12041" max="12257" width="9.140625" style="57"/>
    <col min="12258" max="12258" width="5.42578125" style="57" customWidth="1"/>
    <col min="12259" max="12259" width="20.28515625" style="57" customWidth="1"/>
    <col min="12260" max="12260" width="6.7109375" style="57" customWidth="1"/>
    <col min="12261" max="12261" width="0" style="57" hidden="1" customWidth="1"/>
    <col min="12262" max="12262" width="9.85546875" style="57" customWidth="1"/>
    <col min="12263" max="12263" width="10.42578125" style="57" customWidth="1"/>
    <col min="12264" max="12264" width="22.5703125" style="57" customWidth="1"/>
    <col min="12265" max="12265" width="20.42578125" style="57" customWidth="1"/>
    <col min="12266" max="12266" width="6.28515625" style="57" customWidth="1"/>
    <col min="12267" max="12267" width="9.140625" style="57"/>
    <col min="12268" max="12268" width="5.5703125" style="57" customWidth="1"/>
    <col min="12269" max="12269" width="8.5703125" style="57" customWidth="1"/>
    <col min="12270" max="12270" width="7.7109375" style="57" customWidth="1"/>
    <col min="12271" max="12271" width="7.42578125" style="57" customWidth="1"/>
    <col min="12272" max="12272" width="9.140625" style="57"/>
    <col min="12273" max="12273" width="7" style="57" customWidth="1"/>
    <col min="12274" max="12274" width="9.140625" style="57"/>
    <col min="12275" max="12275" width="6.5703125" style="57" customWidth="1"/>
    <col min="12276" max="12276" width="9.140625" style="57"/>
    <col min="12277" max="12277" width="5.7109375" style="57" customWidth="1"/>
    <col min="12278" max="12278" width="9.140625" style="57"/>
    <col min="12279" max="12279" width="8.7109375" style="57" customWidth="1"/>
    <col min="12280" max="12280" width="6.5703125" style="57" customWidth="1"/>
    <col min="12281" max="12281" width="8.140625" style="57" customWidth="1"/>
    <col min="12282" max="12282" width="7.5703125" style="57" customWidth="1"/>
    <col min="12283" max="12283" width="8.7109375" style="57" customWidth="1"/>
    <col min="12284" max="12287" width="0" style="57" hidden="1" customWidth="1"/>
    <col min="12288" max="12288" width="7.140625" style="57" customWidth="1"/>
    <col min="12289" max="12289" width="9.140625" style="57"/>
    <col min="12290" max="12290" width="6" style="57" customWidth="1"/>
    <col min="12291" max="12292" width="9.140625" style="57"/>
    <col min="12293" max="12293" width="11.28515625" style="57" customWidth="1"/>
    <col min="12294" max="12294" width="7.42578125" style="57" customWidth="1"/>
    <col min="12295" max="12295" width="7.7109375" style="57" customWidth="1"/>
    <col min="12296" max="12296" width="14.28515625" style="57" customWidth="1"/>
    <col min="12297" max="12513" width="9.140625" style="57"/>
    <col min="12514" max="12514" width="5.42578125" style="57" customWidth="1"/>
    <col min="12515" max="12515" width="20.28515625" style="57" customWidth="1"/>
    <col min="12516" max="12516" width="6.7109375" style="57" customWidth="1"/>
    <col min="12517" max="12517" width="0" style="57" hidden="1" customWidth="1"/>
    <col min="12518" max="12518" width="9.85546875" style="57" customWidth="1"/>
    <col min="12519" max="12519" width="10.42578125" style="57" customWidth="1"/>
    <col min="12520" max="12520" width="22.5703125" style="57" customWidth="1"/>
    <col min="12521" max="12521" width="20.42578125" style="57" customWidth="1"/>
    <col min="12522" max="12522" width="6.28515625" style="57" customWidth="1"/>
    <col min="12523" max="12523" width="9.140625" style="57"/>
    <col min="12524" max="12524" width="5.5703125" style="57" customWidth="1"/>
    <col min="12525" max="12525" width="8.5703125" style="57" customWidth="1"/>
    <col min="12526" max="12526" width="7.7109375" style="57" customWidth="1"/>
    <col min="12527" max="12527" width="7.42578125" style="57" customWidth="1"/>
    <col min="12528" max="12528" width="9.140625" style="57"/>
    <col min="12529" max="12529" width="7" style="57" customWidth="1"/>
    <col min="12530" max="12530" width="9.140625" style="57"/>
    <col min="12531" max="12531" width="6.5703125" style="57" customWidth="1"/>
    <col min="12532" max="12532" width="9.140625" style="57"/>
    <col min="12533" max="12533" width="5.7109375" style="57" customWidth="1"/>
    <col min="12534" max="12534" width="9.140625" style="57"/>
    <col min="12535" max="12535" width="8.7109375" style="57" customWidth="1"/>
    <col min="12536" max="12536" width="6.5703125" style="57" customWidth="1"/>
    <col min="12537" max="12537" width="8.140625" style="57" customWidth="1"/>
    <col min="12538" max="12538" width="7.5703125" style="57" customWidth="1"/>
    <col min="12539" max="12539" width="8.7109375" style="57" customWidth="1"/>
    <col min="12540" max="12543" width="0" style="57" hidden="1" customWidth="1"/>
    <col min="12544" max="12544" width="7.140625" style="57" customWidth="1"/>
    <col min="12545" max="12545" width="9.140625" style="57"/>
    <col min="12546" max="12546" width="6" style="57" customWidth="1"/>
    <col min="12547" max="12548" width="9.140625" style="57"/>
    <col min="12549" max="12549" width="11.28515625" style="57" customWidth="1"/>
    <col min="12550" max="12550" width="7.42578125" style="57" customWidth="1"/>
    <col min="12551" max="12551" width="7.7109375" style="57" customWidth="1"/>
    <col min="12552" max="12552" width="14.28515625" style="57" customWidth="1"/>
    <col min="12553" max="12769" width="9.140625" style="57"/>
    <col min="12770" max="12770" width="5.42578125" style="57" customWidth="1"/>
    <col min="12771" max="12771" width="20.28515625" style="57" customWidth="1"/>
    <col min="12772" max="12772" width="6.7109375" style="57" customWidth="1"/>
    <col min="12773" max="12773" width="0" style="57" hidden="1" customWidth="1"/>
    <col min="12774" max="12774" width="9.85546875" style="57" customWidth="1"/>
    <col min="12775" max="12775" width="10.42578125" style="57" customWidth="1"/>
    <col min="12776" max="12776" width="22.5703125" style="57" customWidth="1"/>
    <col min="12777" max="12777" width="20.42578125" style="57" customWidth="1"/>
    <col min="12778" max="12778" width="6.28515625" style="57" customWidth="1"/>
    <col min="12779" max="12779" width="9.140625" style="57"/>
    <col min="12780" max="12780" width="5.5703125" style="57" customWidth="1"/>
    <col min="12781" max="12781" width="8.5703125" style="57" customWidth="1"/>
    <col min="12782" max="12782" width="7.7109375" style="57" customWidth="1"/>
    <col min="12783" max="12783" width="7.42578125" style="57" customWidth="1"/>
    <col min="12784" max="12784" width="9.140625" style="57"/>
    <col min="12785" max="12785" width="7" style="57" customWidth="1"/>
    <col min="12786" max="12786" width="9.140625" style="57"/>
    <col min="12787" max="12787" width="6.5703125" style="57" customWidth="1"/>
    <col min="12788" max="12788" width="9.140625" style="57"/>
    <col min="12789" max="12789" width="5.7109375" style="57" customWidth="1"/>
    <col min="12790" max="12790" width="9.140625" style="57"/>
    <col min="12791" max="12791" width="8.7109375" style="57" customWidth="1"/>
    <col min="12792" max="12792" width="6.5703125" style="57" customWidth="1"/>
    <col min="12793" max="12793" width="8.140625" style="57" customWidth="1"/>
    <col min="12794" max="12794" width="7.5703125" style="57" customWidth="1"/>
    <col min="12795" max="12795" width="8.7109375" style="57" customWidth="1"/>
    <col min="12796" max="12799" width="0" style="57" hidden="1" customWidth="1"/>
    <col min="12800" max="12800" width="7.140625" style="57" customWidth="1"/>
    <col min="12801" max="12801" width="9.140625" style="57"/>
    <col min="12802" max="12802" width="6" style="57" customWidth="1"/>
    <col min="12803" max="12804" width="9.140625" style="57"/>
    <col min="12805" max="12805" width="11.28515625" style="57" customWidth="1"/>
    <col min="12806" max="12806" width="7.42578125" style="57" customWidth="1"/>
    <col min="12807" max="12807" width="7.7109375" style="57" customWidth="1"/>
    <col min="12808" max="12808" width="14.28515625" style="57" customWidth="1"/>
    <col min="12809" max="13025" width="9.140625" style="57"/>
    <col min="13026" max="13026" width="5.42578125" style="57" customWidth="1"/>
    <col min="13027" max="13027" width="20.28515625" style="57" customWidth="1"/>
    <col min="13028" max="13028" width="6.7109375" style="57" customWidth="1"/>
    <col min="13029" max="13029" width="0" style="57" hidden="1" customWidth="1"/>
    <col min="13030" max="13030" width="9.85546875" style="57" customWidth="1"/>
    <col min="13031" max="13031" width="10.42578125" style="57" customWidth="1"/>
    <col min="13032" max="13032" width="22.5703125" style="57" customWidth="1"/>
    <col min="13033" max="13033" width="20.42578125" style="57" customWidth="1"/>
    <col min="13034" max="13034" width="6.28515625" style="57" customWidth="1"/>
    <col min="13035" max="13035" width="9.140625" style="57"/>
    <col min="13036" max="13036" width="5.5703125" style="57" customWidth="1"/>
    <col min="13037" max="13037" width="8.5703125" style="57" customWidth="1"/>
    <col min="13038" max="13038" width="7.7109375" style="57" customWidth="1"/>
    <col min="13039" max="13039" width="7.42578125" style="57" customWidth="1"/>
    <col min="13040" max="13040" width="9.140625" style="57"/>
    <col min="13041" max="13041" width="7" style="57" customWidth="1"/>
    <col min="13042" max="13042" width="9.140625" style="57"/>
    <col min="13043" max="13043" width="6.5703125" style="57" customWidth="1"/>
    <col min="13044" max="13044" width="9.140625" style="57"/>
    <col min="13045" max="13045" width="5.7109375" style="57" customWidth="1"/>
    <col min="13046" max="13046" width="9.140625" style="57"/>
    <col min="13047" max="13047" width="8.7109375" style="57" customWidth="1"/>
    <col min="13048" max="13048" width="6.5703125" style="57" customWidth="1"/>
    <col min="13049" max="13049" width="8.140625" style="57" customWidth="1"/>
    <col min="13050" max="13050" width="7.5703125" style="57" customWidth="1"/>
    <col min="13051" max="13051" width="8.7109375" style="57" customWidth="1"/>
    <col min="13052" max="13055" width="0" style="57" hidden="1" customWidth="1"/>
    <col min="13056" max="13056" width="7.140625" style="57" customWidth="1"/>
    <col min="13057" max="13057" width="9.140625" style="57"/>
    <col min="13058" max="13058" width="6" style="57" customWidth="1"/>
    <col min="13059" max="13060" width="9.140625" style="57"/>
    <col min="13061" max="13061" width="11.28515625" style="57" customWidth="1"/>
    <col min="13062" max="13062" width="7.42578125" style="57" customWidth="1"/>
    <col min="13063" max="13063" width="7.7109375" style="57" customWidth="1"/>
    <col min="13064" max="13064" width="14.28515625" style="57" customWidth="1"/>
    <col min="13065" max="13281" width="9.140625" style="57"/>
    <col min="13282" max="13282" width="5.42578125" style="57" customWidth="1"/>
    <col min="13283" max="13283" width="20.28515625" style="57" customWidth="1"/>
    <col min="13284" max="13284" width="6.7109375" style="57" customWidth="1"/>
    <col min="13285" max="13285" width="0" style="57" hidden="1" customWidth="1"/>
    <col min="13286" max="13286" width="9.85546875" style="57" customWidth="1"/>
    <col min="13287" max="13287" width="10.42578125" style="57" customWidth="1"/>
    <col min="13288" max="13288" width="22.5703125" style="57" customWidth="1"/>
    <col min="13289" max="13289" width="20.42578125" style="57" customWidth="1"/>
    <col min="13290" max="13290" width="6.28515625" style="57" customWidth="1"/>
    <col min="13291" max="13291" width="9.140625" style="57"/>
    <col min="13292" max="13292" width="5.5703125" style="57" customWidth="1"/>
    <col min="13293" max="13293" width="8.5703125" style="57" customWidth="1"/>
    <col min="13294" max="13294" width="7.7109375" style="57" customWidth="1"/>
    <col min="13295" max="13295" width="7.42578125" style="57" customWidth="1"/>
    <col min="13296" max="13296" width="9.140625" style="57"/>
    <col min="13297" max="13297" width="7" style="57" customWidth="1"/>
    <col min="13298" max="13298" width="9.140625" style="57"/>
    <col min="13299" max="13299" width="6.5703125" style="57" customWidth="1"/>
    <col min="13300" max="13300" width="9.140625" style="57"/>
    <col min="13301" max="13301" width="5.7109375" style="57" customWidth="1"/>
    <col min="13302" max="13302" width="9.140625" style="57"/>
    <col min="13303" max="13303" width="8.7109375" style="57" customWidth="1"/>
    <col min="13304" max="13304" width="6.5703125" style="57" customWidth="1"/>
    <col min="13305" max="13305" width="8.140625" style="57" customWidth="1"/>
    <col min="13306" max="13306" width="7.5703125" style="57" customWidth="1"/>
    <col min="13307" max="13307" width="8.7109375" style="57" customWidth="1"/>
    <col min="13308" max="13311" width="0" style="57" hidden="1" customWidth="1"/>
    <col min="13312" max="13312" width="7.140625" style="57" customWidth="1"/>
    <col min="13313" max="13313" width="9.140625" style="57"/>
    <col min="13314" max="13314" width="6" style="57" customWidth="1"/>
    <col min="13315" max="13316" width="9.140625" style="57"/>
    <col min="13317" max="13317" width="11.28515625" style="57" customWidth="1"/>
    <col min="13318" max="13318" width="7.42578125" style="57" customWidth="1"/>
    <col min="13319" max="13319" width="7.7109375" style="57" customWidth="1"/>
    <col min="13320" max="13320" width="14.28515625" style="57" customWidth="1"/>
    <col min="13321" max="13537" width="9.140625" style="57"/>
    <col min="13538" max="13538" width="5.42578125" style="57" customWidth="1"/>
    <col min="13539" max="13539" width="20.28515625" style="57" customWidth="1"/>
    <col min="13540" max="13540" width="6.7109375" style="57" customWidth="1"/>
    <col min="13541" max="13541" width="0" style="57" hidden="1" customWidth="1"/>
    <col min="13542" max="13542" width="9.85546875" style="57" customWidth="1"/>
    <col min="13543" max="13543" width="10.42578125" style="57" customWidth="1"/>
    <col min="13544" max="13544" width="22.5703125" style="57" customWidth="1"/>
    <col min="13545" max="13545" width="20.42578125" style="57" customWidth="1"/>
    <col min="13546" max="13546" width="6.28515625" style="57" customWidth="1"/>
    <col min="13547" max="13547" width="9.140625" style="57"/>
    <col min="13548" max="13548" width="5.5703125" style="57" customWidth="1"/>
    <col min="13549" max="13549" width="8.5703125" style="57" customWidth="1"/>
    <col min="13550" max="13550" width="7.7109375" style="57" customWidth="1"/>
    <col min="13551" max="13551" width="7.42578125" style="57" customWidth="1"/>
    <col min="13552" max="13552" width="9.140625" style="57"/>
    <col min="13553" max="13553" width="7" style="57" customWidth="1"/>
    <col min="13554" max="13554" width="9.140625" style="57"/>
    <col min="13555" max="13555" width="6.5703125" style="57" customWidth="1"/>
    <col min="13556" max="13556" width="9.140625" style="57"/>
    <col min="13557" max="13557" width="5.7109375" style="57" customWidth="1"/>
    <col min="13558" max="13558" width="9.140625" style="57"/>
    <col min="13559" max="13559" width="8.7109375" style="57" customWidth="1"/>
    <col min="13560" max="13560" width="6.5703125" style="57" customWidth="1"/>
    <col min="13561" max="13561" width="8.140625" style="57" customWidth="1"/>
    <col min="13562" max="13562" width="7.5703125" style="57" customWidth="1"/>
    <col min="13563" max="13563" width="8.7109375" style="57" customWidth="1"/>
    <col min="13564" max="13567" width="0" style="57" hidden="1" customWidth="1"/>
    <col min="13568" max="13568" width="7.140625" style="57" customWidth="1"/>
    <col min="13569" max="13569" width="9.140625" style="57"/>
    <col min="13570" max="13570" width="6" style="57" customWidth="1"/>
    <col min="13571" max="13572" width="9.140625" style="57"/>
    <col min="13573" max="13573" width="11.28515625" style="57" customWidth="1"/>
    <col min="13574" max="13574" width="7.42578125" style="57" customWidth="1"/>
    <col min="13575" max="13575" width="7.7109375" style="57" customWidth="1"/>
    <col min="13576" max="13576" width="14.28515625" style="57" customWidth="1"/>
    <col min="13577" max="13793" width="9.140625" style="57"/>
    <col min="13794" max="13794" width="5.42578125" style="57" customWidth="1"/>
    <col min="13795" max="13795" width="20.28515625" style="57" customWidth="1"/>
    <col min="13796" max="13796" width="6.7109375" style="57" customWidth="1"/>
    <col min="13797" max="13797" width="0" style="57" hidden="1" customWidth="1"/>
    <col min="13798" max="13798" width="9.85546875" style="57" customWidth="1"/>
    <col min="13799" max="13799" width="10.42578125" style="57" customWidth="1"/>
    <col min="13800" max="13800" width="22.5703125" style="57" customWidth="1"/>
    <col min="13801" max="13801" width="20.42578125" style="57" customWidth="1"/>
    <col min="13802" max="13802" width="6.28515625" style="57" customWidth="1"/>
    <col min="13803" max="13803" width="9.140625" style="57"/>
    <col min="13804" max="13804" width="5.5703125" style="57" customWidth="1"/>
    <col min="13805" max="13805" width="8.5703125" style="57" customWidth="1"/>
    <col min="13806" max="13806" width="7.7109375" style="57" customWidth="1"/>
    <col min="13807" max="13807" width="7.42578125" style="57" customWidth="1"/>
    <col min="13808" max="13808" width="9.140625" style="57"/>
    <col min="13809" max="13809" width="7" style="57" customWidth="1"/>
    <col min="13810" max="13810" width="9.140625" style="57"/>
    <col min="13811" max="13811" width="6.5703125" style="57" customWidth="1"/>
    <col min="13812" max="13812" width="9.140625" style="57"/>
    <col min="13813" max="13813" width="5.7109375" style="57" customWidth="1"/>
    <col min="13814" max="13814" width="9.140625" style="57"/>
    <col min="13815" max="13815" width="8.7109375" style="57" customWidth="1"/>
    <col min="13816" max="13816" width="6.5703125" style="57" customWidth="1"/>
    <col min="13817" max="13817" width="8.140625" style="57" customWidth="1"/>
    <col min="13818" max="13818" width="7.5703125" style="57" customWidth="1"/>
    <col min="13819" max="13819" width="8.7109375" style="57" customWidth="1"/>
    <col min="13820" max="13823" width="0" style="57" hidden="1" customWidth="1"/>
    <col min="13824" max="13824" width="7.140625" style="57" customWidth="1"/>
    <col min="13825" max="13825" width="9.140625" style="57"/>
    <col min="13826" max="13826" width="6" style="57" customWidth="1"/>
    <col min="13827" max="13828" width="9.140625" style="57"/>
    <col min="13829" max="13829" width="11.28515625" style="57" customWidth="1"/>
    <col min="13830" max="13830" width="7.42578125" style="57" customWidth="1"/>
    <col min="13831" max="13831" width="7.7109375" style="57" customWidth="1"/>
    <col min="13832" max="13832" width="14.28515625" style="57" customWidth="1"/>
    <col min="13833" max="14049" width="9.140625" style="57"/>
    <col min="14050" max="14050" width="5.42578125" style="57" customWidth="1"/>
    <col min="14051" max="14051" width="20.28515625" style="57" customWidth="1"/>
    <col min="14052" max="14052" width="6.7109375" style="57" customWidth="1"/>
    <col min="14053" max="14053" width="0" style="57" hidden="1" customWidth="1"/>
    <col min="14054" max="14054" width="9.85546875" style="57" customWidth="1"/>
    <col min="14055" max="14055" width="10.42578125" style="57" customWidth="1"/>
    <col min="14056" max="14056" width="22.5703125" style="57" customWidth="1"/>
    <col min="14057" max="14057" width="20.42578125" style="57" customWidth="1"/>
    <col min="14058" max="14058" width="6.28515625" style="57" customWidth="1"/>
    <col min="14059" max="14059" width="9.140625" style="57"/>
    <col min="14060" max="14060" width="5.5703125" style="57" customWidth="1"/>
    <col min="14061" max="14061" width="8.5703125" style="57" customWidth="1"/>
    <col min="14062" max="14062" width="7.7109375" style="57" customWidth="1"/>
    <col min="14063" max="14063" width="7.42578125" style="57" customWidth="1"/>
    <col min="14064" max="14064" width="9.140625" style="57"/>
    <col min="14065" max="14065" width="7" style="57" customWidth="1"/>
    <col min="14066" max="14066" width="9.140625" style="57"/>
    <col min="14067" max="14067" width="6.5703125" style="57" customWidth="1"/>
    <col min="14068" max="14068" width="9.140625" style="57"/>
    <col min="14069" max="14069" width="5.7109375" style="57" customWidth="1"/>
    <col min="14070" max="14070" width="9.140625" style="57"/>
    <col min="14071" max="14071" width="8.7109375" style="57" customWidth="1"/>
    <col min="14072" max="14072" width="6.5703125" style="57" customWidth="1"/>
    <col min="14073" max="14073" width="8.140625" style="57" customWidth="1"/>
    <col min="14074" max="14074" width="7.5703125" style="57" customWidth="1"/>
    <col min="14075" max="14075" width="8.7109375" style="57" customWidth="1"/>
    <col min="14076" max="14079" width="0" style="57" hidden="1" customWidth="1"/>
    <col min="14080" max="14080" width="7.140625" style="57" customWidth="1"/>
    <col min="14081" max="14081" width="9.140625" style="57"/>
    <col min="14082" max="14082" width="6" style="57" customWidth="1"/>
    <col min="14083" max="14084" width="9.140625" style="57"/>
    <col min="14085" max="14085" width="11.28515625" style="57" customWidth="1"/>
    <col min="14086" max="14086" width="7.42578125" style="57" customWidth="1"/>
    <col min="14087" max="14087" width="7.7109375" style="57" customWidth="1"/>
    <col min="14088" max="14088" width="14.28515625" style="57" customWidth="1"/>
    <col min="14089" max="14305" width="9.140625" style="57"/>
    <col min="14306" max="14306" width="5.42578125" style="57" customWidth="1"/>
    <col min="14307" max="14307" width="20.28515625" style="57" customWidth="1"/>
    <col min="14308" max="14308" width="6.7109375" style="57" customWidth="1"/>
    <col min="14309" max="14309" width="0" style="57" hidden="1" customWidth="1"/>
    <col min="14310" max="14310" width="9.85546875" style="57" customWidth="1"/>
    <col min="14311" max="14311" width="10.42578125" style="57" customWidth="1"/>
    <col min="14312" max="14312" width="22.5703125" style="57" customWidth="1"/>
    <col min="14313" max="14313" width="20.42578125" style="57" customWidth="1"/>
    <col min="14314" max="14314" width="6.28515625" style="57" customWidth="1"/>
    <col min="14315" max="14315" width="9.140625" style="57"/>
    <col min="14316" max="14316" width="5.5703125" style="57" customWidth="1"/>
    <col min="14317" max="14317" width="8.5703125" style="57" customWidth="1"/>
    <col min="14318" max="14318" width="7.7109375" style="57" customWidth="1"/>
    <col min="14319" max="14319" width="7.42578125" style="57" customWidth="1"/>
    <col min="14320" max="14320" width="9.140625" style="57"/>
    <col min="14321" max="14321" width="7" style="57" customWidth="1"/>
    <col min="14322" max="14322" width="9.140625" style="57"/>
    <col min="14323" max="14323" width="6.5703125" style="57" customWidth="1"/>
    <col min="14324" max="14324" width="9.140625" style="57"/>
    <col min="14325" max="14325" width="5.7109375" style="57" customWidth="1"/>
    <col min="14326" max="14326" width="9.140625" style="57"/>
    <col min="14327" max="14327" width="8.7109375" style="57" customWidth="1"/>
    <col min="14328" max="14328" width="6.5703125" style="57" customWidth="1"/>
    <col min="14329" max="14329" width="8.140625" style="57" customWidth="1"/>
    <col min="14330" max="14330" width="7.5703125" style="57" customWidth="1"/>
    <col min="14331" max="14331" width="8.7109375" style="57" customWidth="1"/>
    <col min="14332" max="14335" width="0" style="57" hidden="1" customWidth="1"/>
    <col min="14336" max="14336" width="7.140625" style="57" customWidth="1"/>
    <col min="14337" max="14337" width="9.140625" style="57"/>
    <col min="14338" max="14338" width="6" style="57" customWidth="1"/>
    <col min="14339" max="14340" width="9.140625" style="57"/>
    <col min="14341" max="14341" width="11.28515625" style="57" customWidth="1"/>
    <col min="14342" max="14342" width="7.42578125" style="57" customWidth="1"/>
    <col min="14343" max="14343" width="7.7109375" style="57" customWidth="1"/>
    <col min="14344" max="14344" width="14.28515625" style="57" customWidth="1"/>
    <col min="14345" max="14561" width="9.140625" style="57"/>
    <col min="14562" max="14562" width="5.42578125" style="57" customWidth="1"/>
    <col min="14563" max="14563" width="20.28515625" style="57" customWidth="1"/>
    <col min="14564" max="14564" width="6.7109375" style="57" customWidth="1"/>
    <col min="14565" max="14565" width="0" style="57" hidden="1" customWidth="1"/>
    <col min="14566" max="14566" width="9.85546875" style="57" customWidth="1"/>
    <col min="14567" max="14567" width="10.42578125" style="57" customWidth="1"/>
    <col min="14568" max="14568" width="22.5703125" style="57" customWidth="1"/>
    <col min="14569" max="14569" width="20.42578125" style="57" customWidth="1"/>
    <col min="14570" max="14570" width="6.28515625" style="57" customWidth="1"/>
    <col min="14571" max="14571" width="9.140625" style="57"/>
    <col min="14572" max="14572" width="5.5703125" style="57" customWidth="1"/>
    <col min="14573" max="14573" width="8.5703125" style="57" customWidth="1"/>
    <col min="14574" max="14574" width="7.7109375" style="57" customWidth="1"/>
    <col min="14575" max="14575" width="7.42578125" style="57" customWidth="1"/>
    <col min="14576" max="14576" width="9.140625" style="57"/>
    <col min="14577" max="14577" width="7" style="57" customWidth="1"/>
    <col min="14578" max="14578" width="9.140625" style="57"/>
    <col min="14579" max="14579" width="6.5703125" style="57" customWidth="1"/>
    <col min="14580" max="14580" width="9.140625" style="57"/>
    <col min="14581" max="14581" width="5.7109375" style="57" customWidth="1"/>
    <col min="14582" max="14582" width="9.140625" style="57"/>
    <col min="14583" max="14583" width="8.7109375" style="57" customWidth="1"/>
    <col min="14584" max="14584" width="6.5703125" style="57" customWidth="1"/>
    <col min="14585" max="14585" width="8.140625" style="57" customWidth="1"/>
    <col min="14586" max="14586" width="7.5703125" style="57" customWidth="1"/>
    <col min="14587" max="14587" width="8.7109375" style="57" customWidth="1"/>
    <col min="14588" max="14591" width="0" style="57" hidden="1" customWidth="1"/>
    <col min="14592" max="14592" width="7.140625" style="57" customWidth="1"/>
    <col min="14593" max="14593" width="9.140625" style="57"/>
    <col min="14594" max="14594" width="6" style="57" customWidth="1"/>
    <col min="14595" max="14596" width="9.140625" style="57"/>
    <col min="14597" max="14597" width="11.28515625" style="57" customWidth="1"/>
    <col min="14598" max="14598" width="7.42578125" style="57" customWidth="1"/>
    <col min="14599" max="14599" width="7.7109375" style="57" customWidth="1"/>
    <col min="14600" max="14600" width="14.28515625" style="57" customWidth="1"/>
    <col min="14601" max="14817" width="9.140625" style="57"/>
    <col min="14818" max="14818" width="5.42578125" style="57" customWidth="1"/>
    <col min="14819" max="14819" width="20.28515625" style="57" customWidth="1"/>
    <col min="14820" max="14820" width="6.7109375" style="57" customWidth="1"/>
    <col min="14821" max="14821" width="0" style="57" hidden="1" customWidth="1"/>
    <col min="14822" max="14822" width="9.85546875" style="57" customWidth="1"/>
    <col min="14823" max="14823" width="10.42578125" style="57" customWidth="1"/>
    <col min="14824" max="14824" width="22.5703125" style="57" customWidth="1"/>
    <col min="14825" max="14825" width="20.42578125" style="57" customWidth="1"/>
    <col min="14826" max="14826" width="6.28515625" style="57" customWidth="1"/>
    <col min="14827" max="14827" width="9.140625" style="57"/>
    <col min="14828" max="14828" width="5.5703125" style="57" customWidth="1"/>
    <col min="14829" max="14829" width="8.5703125" style="57" customWidth="1"/>
    <col min="14830" max="14830" width="7.7109375" style="57" customWidth="1"/>
    <col min="14831" max="14831" width="7.42578125" style="57" customWidth="1"/>
    <col min="14832" max="14832" width="9.140625" style="57"/>
    <col min="14833" max="14833" width="7" style="57" customWidth="1"/>
    <col min="14834" max="14834" width="9.140625" style="57"/>
    <col min="14835" max="14835" width="6.5703125" style="57" customWidth="1"/>
    <col min="14836" max="14836" width="9.140625" style="57"/>
    <col min="14837" max="14837" width="5.7109375" style="57" customWidth="1"/>
    <col min="14838" max="14838" width="9.140625" style="57"/>
    <col min="14839" max="14839" width="8.7109375" style="57" customWidth="1"/>
    <col min="14840" max="14840" width="6.5703125" style="57" customWidth="1"/>
    <col min="14841" max="14841" width="8.140625" style="57" customWidth="1"/>
    <col min="14842" max="14842" width="7.5703125" style="57" customWidth="1"/>
    <col min="14843" max="14843" width="8.7109375" style="57" customWidth="1"/>
    <col min="14844" max="14847" width="0" style="57" hidden="1" customWidth="1"/>
    <col min="14848" max="14848" width="7.140625" style="57" customWidth="1"/>
    <col min="14849" max="14849" width="9.140625" style="57"/>
    <col min="14850" max="14850" width="6" style="57" customWidth="1"/>
    <col min="14851" max="14852" width="9.140625" style="57"/>
    <col min="14853" max="14853" width="11.28515625" style="57" customWidth="1"/>
    <col min="14854" max="14854" width="7.42578125" style="57" customWidth="1"/>
    <col min="14855" max="14855" width="7.7109375" style="57" customWidth="1"/>
    <col min="14856" max="14856" width="14.28515625" style="57" customWidth="1"/>
    <col min="14857" max="15073" width="9.140625" style="57"/>
    <col min="15074" max="15074" width="5.42578125" style="57" customWidth="1"/>
    <col min="15075" max="15075" width="20.28515625" style="57" customWidth="1"/>
    <col min="15076" max="15076" width="6.7109375" style="57" customWidth="1"/>
    <col min="15077" max="15077" width="0" style="57" hidden="1" customWidth="1"/>
    <col min="15078" max="15078" width="9.85546875" style="57" customWidth="1"/>
    <col min="15079" max="15079" width="10.42578125" style="57" customWidth="1"/>
    <col min="15080" max="15080" width="22.5703125" style="57" customWidth="1"/>
    <col min="15081" max="15081" width="20.42578125" style="57" customWidth="1"/>
    <col min="15082" max="15082" width="6.28515625" style="57" customWidth="1"/>
    <col min="15083" max="15083" width="9.140625" style="57"/>
    <col min="15084" max="15084" width="5.5703125" style="57" customWidth="1"/>
    <col min="15085" max="15085" width="8.5703125" style="57" customWidth="1"/>
    <col min="15086" max="15086" width="7.7109375" style="57" customWidth="1"/>
    <col min="15087" max="15087" width="7.42578125" style="57" customWidth="1"/>
    <col min="15088" max="15088" width="9.140625" style="57"/>
    <col min="15089" max="15089" width="7" style="57" customWidth="1"/>
    <col min="15090" max="15090" width="9.140625" style="57"/>
    <col min="15091" max="15091" width="6.5703125" style="57" customWidth="1"/>
    <col min="15092" max="15092" width="9.140625" style="57"/>
    <col min="15093" max="15093" width="5.7109375" style="57" customWidth="1"/>
    <col min="15094" max="15094" width="9.140625" style="57"/>
    <col min="15095" max="15095" width="8.7109375" style="57" customWidth="1"/>
    <col min="15096" max="15096" width="6.5703125" style="57" customWidth="1"/>
    <col min="15097" max="15097" width="8.140625" style="57" customWidth="1"/>
    <col min="15098" max="15098" width="7.5703125" style="57" customWidth="1"/>
    <col min="15099" max="15099" width="8.7109375" style="57" customWidth="1"/>
    <col min="15100" max="15103" width="0" style="57" hidden="1" customWidth="1"/>
    <col min="15104" max="15104" width="7.140625" style="57" customWidth="1"/>
    <col min="15105" max="15105" width="9.140625" style="57"/>
    <col min="15106" max="15106" width="6" style="57" customWidth="1"/>
    <col min="15107" max="15108" width="9.140625" style="57"/>
    <col min="15109" max="15109" width="11.28515625" style="57" customWidth="1"/>
    <col min="15110" max="15110" width="7.42578125" style="57" customWidth="1"/>
    <col min="15111" max="15111" width="7.7109375" style="57" customWidth="1"/>
    <col min="15112" max="15112" width="14.28515625" style="57" customWidth="1"/>
    <col min="15113" max="15329" width="9.140625" style="57"/>
    <col min="15330" max="15330" width="5.42578125" style="57" customWidth="1"/>
    <col min="15331" max="15331" width="20.28515625" style="57" customWidth="1"/>
    <col min="15332" max="15332" width="6.7109375" style="57" customWidth="1"/>
    <col min="15333" max="15333" width="0" style="57" hidden="1" customWidth="1"/>
    <col min="15334" max="15334" width="9.85546875" style="57" customWidth="1"/>
    <col min="15335" max="15335" width="10.42578125" style="57" customWidth="1"/>
    <col min="15336" max="15336" width="22.5703125" style="57" customWidth="1"/>
    <col min="15337" max="15337" width="20.42578125" style="57" customWidth="1"/>
    <col min="15338" max="15338" width="6.28515625" style="57" customWidth="1"/>
    <col min="15339" max="15339" width="9.140625" style="57"/>
    <col min="15340" max="15340" width="5.5703125" style="57" customWidth="1"/>
    <col min="15341" max="15341" width="8.5703125" style="57" customWidth="1"/>
    <col min="15342" max="15342" width="7.7109375" style="57" customWidth="1"/>
    <col min="15343" max="15343" width="7.42578125" style="57" customWidth="1"/>
    <col min="15344" max="15344" width="9.140625" style="57"/>
    <col min="15345" max="15345" width="7" style="57" customWidth="1"/>
    <col min="15346" max="15346" width="9.140625" style="57"/>
    <col min="15347" max="15347" width="6.5703125" style="57" customWidth="1"/>
    <col min="15348" max="15348" width="9.140625" style="57"/>
    <col min="15349" max="15349" width="5.7109375" style="57" customWidth="1"/>
    <col min="15350" max="15350" width="9.140625" style="57"/>
    <col min="15351" max="15351" width="8.7109375" style="57" customWidth="1"/>
    <col min="15352" max="15352" width="6.5703125" style="57" customWidth="1"/>
    <col min="15353" max="15353" width="8.140625" style="57" customWidth="1"/>
    <col min="15354" max="15354" width="7.5703125" style="57" customWidth="1"/>
    <col min="15355" max="15355" width="8.7109375" style="57" customWidth="1"/>
    <col min="15356" max="15359" width="0" style="57" hidden="1" customWidth="1"/>
    <col min="15360" max="15360" width="7.140625" style="57" customWidth="1"/>
    <col min="15361" max="15361" width="9.140625" style="57"/>
    <col min="15362" max="15362" width="6" style="57" customWidth="1"/>
    <col min="15363" max="15364" width="9.140625" style="57"/>
    <col min="15365" max="15365" width="11.28515625" style="57" customWidth="1"/>
    <col min="15366" max="15366" width="7.42578125" style="57" customWidth="1"/>
    <col min="15367" max="15367" width="7.7109375" style="57" customWidth="1"/>
    <col min="15368" max="15368" width="14.28515625" style="57" customWidth="1"/>
    <col min="15369" max="15585" width="9.140625" style="57"/>
    <col min="15586" max="15586" width="5.42578125" style="57" customWidth="1"/>
    <col min="15587" max="15587" width="20.28515625" style="57" customWidth="1"/>
    <col min="15588" max="15588" width="6.7109375" style="57" customWidth="1"/>
    <col min="15589" max="15589" width="0" style="57" hidden="1" customWidth="1"/>
    <col min="15590" max="15590" width="9.85546875" style="57" customWidth="1"/>
    <col min="15591" max="15591" width="10.42578125" style="57" customWidth="1"/>
    <col min="15592" max="15592" width="22.5703125" style="57" customWidth="1"/>
    <col min="15593" max="15593" width="20.42578125" style="57" customWidth="1"/>
    <col min="15594" max="15594" width="6.28515625" style="57" customWidth="1"/>
    <col min="15595" max="15595" width="9.140625" style="57"/>
    <col min="15596" max="15596" width="5.5703125" style="57" customWidth="1"/>
    <col min="15597" max="15597" width="8.5703125" style="57" customWidth="1"/>
    <col min="15598" max="15598" width="7.7109375" style="57" customWidth="1"/>
    <col min="15599" max="15599" width="7.42578125" style="57" customWidth="1"/>
    <col min="15600" max="15600" width="9.140625" style="57"/>
    <col min="15601" max="15601" width="7" style="57" customWidth="1"/>
    <col min="15602" max="15602" width="9.140625" style="57"/>
    <col min="15603" max="15603" width="6.5703125" style="57" customWidth="1"/>
    <col min="15604" max="15604" width="9.140625" style="57"/>
    <col min="15605" max="15605" width="5.7109375" style="57" customWidth="1"/>
    <col min="15606" max="15606" width="9.140625" style="57"/>
    <col min="15607" max="15607" width="8.7109375" style="57" customWidth="1"/>
    <col min="15608" max="15608" width="6.5703125" style="57" customWidth="1"/>
    <col min="15609" max="15609" width="8.140625" style="57" customWidth="1"/>
    <col min="15610" max="15610" width="7.5703125" style="57" customWidth="1"/>
    <col min="15611" max="15611" width="8.7109375" style="57" customWidth="1"/>
    <col min="15612" max="15615" width="0" style="57" hidden="1" customWidth="1"/>
    <col min="15616" max="15616" width="7.140625" style="57" customWidth="1"/>
    <col min="15617" max="15617" width="9.140625" style="57"/>
    <col min="15618" max="15618" width="6" style="57" customWidth="1"/>
    <col min="15619" max="15620" width="9.140625" style="57"/>
    <col min="15621" max="15621" width="11.28515625" style="57" customWidth="1"/>
    <col min="15622" max="15622" width="7.42578125" style="57" customWidth="1"/>
    <col min="15623" max="15623" width="7.7109375" style="57" customWidth="1"/>
    <col min="15624" max="15624" width="14.28515625" style="57" customWidth="1"/>
    <col min="15625" max="15841" width="9.140625" style="57"/>
    <col min="15842" max="15842" width="5.42578125" style="57" customWidth="1"/>
    <col min="15843" max="15843" width="20.28515625" style="57" customWidth="1"/>
    <col min="15844" max="15844" width="6.7109375" style="57" customWidth="1"/>
    <col min="15845" max="15845" width="0" style="57" hidden="1" customWidth="1"/>
    <col min="15846" max="15846" width="9.85546875" style="57" customWidth="1"/>
    <col min="15847" max="15847" width="10.42578125" style="57" customWidth="1"/>
    <col min="15848" max="15848" width="22.5703125" style="57" customWidth="1"/>
    <col min="15849" max="15849" width="20.42578125" style="57" customWidth="1"/>
    <col min="15850" max="15850" width="6.28515625" style="57" customWidth="1"/>
    <col min="15851" max="15851" width="9.140625" style="57"/>
    <col min="15852" max="15852" width="5.5703125" style="57" customWidth="1"/>
    <col min="15853" max="15853" width="8.5703125" style="57" customWidth="1"/>
    <col min="15854" max="15854" width="7.7109375" style="57" customWidth="1"/>
    <col min="15855" max="15855" width="7.42578125" style="57" customWidth="1"/>
    <col min="15856" max="15856" width="9.140625" style="57"/>
    <col min="15857" max="15857" width="7" style="57" customWidth="1"/>
    <col min="15858" max="15858" width="9.140625" style="57"/>
    <col min="15859" max="15859" width="6.5703125" style="57" customWidth="1"/>
    <col min="15860" max="15860" width="9.140625" style="57"/>
    <col min="15861" max="15861" width="5.7109375" style="57" customWidth="1"/>
    <col min="15862" max="15862" width="9.140625" style="57"/>
    <col min="15863" max="15863" width="8.7109375" style="57" customWidth="1"/>
    <col min="15864" max="15864" width="6.5703125" style="57" customWidth="1"/>
    <col min="15865" max="15865" width="8.140625" style="57" customWidth="1"/>
    <col min="15866" max="15866" width="7.5703125" style="57" customWidth="1"/>
    <col min="15867" max="15867" width="8.7109375" style="57" customWidth="1"/>
    <col min="15868" max="15871" width="0" style="57" hidden="1" customWidth="1"/>
    <col min="15872" max="15872" width="7.140625" style="57" customWidth="1"/>
    <col min="15873" max="15873" width="9.140625" style="57"/>
    <col min="15874" max="15874" width="6" style="57" customWidth="1"/>
    <col min="15875" max="15876" width="9.140625" style="57"/>
    <col min="15877" max="15877" width="11.28515625" style="57" customWidth="1"/>
    <col min="15878" max="15878" width="7.42578125" style="57" customWidth="1"/>
    <col min="15879" max="15879" width="7.7109375" style="57" customWidth="1"/>
    <col min="15880" max="15880" width="14.28515625" style="57" customWidth="1"/>
    <col min="15881" max="16097" width="9.140625" style="57"/>
    <col min="16098" max="16098" width="5.42578125" style="57" customWidth="1"/>
    <col min="16099" max="16099" width="20.28515625" style="57" customWidth="1"/>
    <col min="16100" max="16100" width="6.7109375" style="57" customWidth="1"/>
    <col min="16101" max="16101" width="0" style="57" hidden="1" customWidth="1"/>
    <col min="16102" max="16102" width="9.85546875" style="57" customWidth="1"/>
    <col min="16103" max="16103" width="10.42578125" style="57" customWidth="1"/>
    <col min="16104" max="16104" width="22.5703125" style="57" customWidth="1"/>
    <col min="16105" max="16105" width="20.42578125" style="57" customWidth="1"/>
    <col min="16106" max="16106" width="6.28515625" style="57" customWidth="1"/>
    <col min="16107" max="16107" width="9.140625" style="57"/>
    <col min="16108" max="16108" width="5.5703125" style="57" customWidth="1"/>
    <col min="16109" max="16109" width="8.5703125" style="57" customWidth="1"/>
    <col min="16110" max="16110" width="7.7109375" style="57" customWidth="1"/>
    <col min="16111" max="16111" width="7.42578125" style="57" customWidth="1"/>
    <col min="16112" max="16112" width="9.140625" style="57"/>
    <col min="16113" max="16113" width="7" style="57" customWidth="1"/>
    <col min="16114" max="16114" width="9.140625" style="57"/>
    <col min="16115" max="16115" width="6.5703125" style="57" customWidth="1"/>
    <col min="16116" max="16116" width="9.140625" style="57"/>
    <col min="16117" max="16117" width="5.7109375" style="57" customWidth="1"/>
    <col min="16118" max="16118" width="9.140625" style="57"/>
    <col min="16119" max="16119" width="8.7109375" style="57" customWidth="1"/>
    <col min="16120" max="16120" width="6.5703125" style="57" customWidth="1"/>
    <col min="16121" max="16121" width="8.140625" style="57" customWidth="1"/>
    <col min="16122" max="16122" width="7.5703125" style="57" customWidth="1"/>
    <col min="16123" max="16123" width="8.7109375" style="57" customWidth="1"/>
    <col min="16124" max="16127" width="0" style="57" hidden="1" customWidth="1"/>
    <col min="16128" max="16128" width="7.140625" style="57" customWidth="1"/>
    <col min="16129" max="16129" width="9.140625" style="57"/>
    <col min="16130" max="16130" width="6" style="57" customWidth="1"/>
    <col min="16131" max="16132" width="9.140625" style="57"/>
    <col min="16133" max="16133" width="11.28515625" style="57" customWidth="1"/>
    <col min="16134" max="16134" width="7.42578125" style="57" customWidth="1"/>
    <col min="16135" max="16135" width="7.7109375" style="57" customWidth="1"/>
    <col min="16136" max="16136" width="14.28515625" style="57" customWidth="1"/>
    <col min="16137" max="16384" width="9.140625" style="57"/>
  </cols>
  <sheetData>
    <row r="1" spans="1:8" s="2" customFormat="1" ht="32.25" customHeight="1" x14ac:dyDescent="0.25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 s="2" customFormat="1" ht="18" customHeight="1" x14ac:dyDescent="0.25">
      <c r="A2" s="3" t="s">
        <v>2</v>
      </c>
      <c r="B2" s="3"/>
      <c r="C2" s="3" t="s">
        <v>3</v>
      </c>
      <c r="D2" s="3"/>
      <c r="E2" s="3"/>
      <c r="F2" s="3"/>
      <c r="G2" s="3"/>
      <c r="H2" s="3"/>
    </row>
    <row r="3" spans="1:8" s="2" customFormat="1" ht="40.5" customHeight="1" x14ac:dyDescent="0.25">
      <c r="A3" s="4" t="s">
        <v>4</v>
      </c>
      <c r="B3" s="4"/>
      <c r="C3" s="4"/>
      <c r="D3" s="4"/>
      <c r="E3" s="4"/>
      <c r="F3" s="4"/>
      <c r="G3" s="4"/>
      <c r="H3" s="4"/>
    </row>
    <row r="4" spans="1:8" s="2" customFormat="1" ht="27.75" customHeight="1" x14ac:dyDescent="0.25">
      <c r="A4" s="5" t="s">
        <v>5</v>
      </c>
      <c r="B4" s="5"/>
      <c r="C4" s="5"/>
      <c r="D4" s="5"/>
      <c r="E4" s="5"/>
      <c r="F4" s="5"/>
      <c r="G4" s="5"/>
      <c r="H4" s="5"/>
    </row>
    <row r="5" spans="1:8" s="11" customFormat="1" ht="37.5" customHeight="1" x14ac:dyDescent="0.2">
      <c r="A5" s="6" t="s">
        <v>6</v>
      </c>
      <c r="B5" s="6" t="s">
        <v>7</v>
      </c>
      <c r="C5" s="7" t="s">
        <v>8</v>
      </c>
      <c r="D5" s="8" t="s">
        <v>9</v>
      </c>
      <c r="E5" s="9" t="s">
        <v>10</v>
      </c>
      <c r="F5" s="9" t="s">
        <v>11</v>
      </c>
      <c r="G5" s="9" t="s">
        <v>12</v>
      </c>
      <c r="H5" s="10" t="s">
        <v>13</v>
      </c>
    </row>
    <row r="6" spans="1:8" s="12" customFormat="1" ht="122.25" customHeight="1" x14ac:dyDescent="0.25">
      <c r="A6" s="6"/>
      <c r="B6" s="6"/>
      <c r="C6" s="7"/>
      <c r="D6" s="8"/>
      <c r="E6" s="9"/>
      <c r="F6" s="9"/>
      <c r="G6" s="9"/>
      <c r="H6" s="10"/>
    </row>
    <row r="7" spans="1:8" s="18" customFormat="1" ht="20.25" customHeight="1" x14ac:dyDescent="0.25">
      <c r="A7" s="13"/>
      <c r="B7" s="13"/>
      <c r="C7" s="14"/>
      <c r="D7" s="15"/>
      <c r="E7" s="16"/>
      <c r="F7" s="16"/>
      <c r="G7" s="16"/>
      <c r="H7" s="17"/>
    </row>
    <row r="8" spans="1:8" s="23" customFormat="1" ht="36" customHeight="1" x14ac:dyDescent="0.25">
      <c r="A8" s="13">
        <v>1</v>
      </c>
      <c r="B8" s="19" t="s">
        <v>14</v>
      </c>
      <c r="C8" s="17">
        <v>3</v>
      </c>
      <c r="D8" s="20">
        <v>1512</v>
      </c>
      <c r="E8" s="16">
        <v>240</v>
      </c>
      <c r="F8" s="21">
        <f>+E8/D8</f>
        <v>0.15873015873015872</v>
      </c>
      <c r="G8" s="15">
        <f>E8*0.1</f>
        <v>24</v>
      </c>
      <c r="H8" s="22" t="s">
        <v>15</v>
      </c>
    </row>
    <row r="9" spans="1:8" s="23" customFormat="1" ht="36" customHeight="1" x14ac:dyDescent="0.25">
      <c r="A9" s="13">
        <v>2</v>
      </c>
      <c r="B9" s="24" t="s">
        <v>16</v>
      </c>
      <c r="C9" s="17">
        <v>4</v>
      </c>
      <c r="D9" s="20"/>
      <c r="E9" s="16">
        <v>97</v>
      </c>
      <c r="F9" s="16"/>
      <c r="G9" s="15">
        <f>E9*0.1</f>
        <v>9.7000000000000011</v>
      </c>
      <c r="H9" s="22" t="s">
        <v>15</v>
      </c>
    </row>
    <row r="10" spans="1:8" s="31" customFormat="1" ht="36" customHeight="1" x14ac:dyDescent="0.25">
      <c r="A10" s="13">
        <v>3</v>
      </c>
      <c r="B10" s="25" t="s">
        <v>17</v>
      </c>
      <c r="C10" s="26">
        <v>1</v>
      </c>
      <c r="D10" s="27">
        <v>888</v>
      </c>
      <c r="E10" s="28">
        <v>144</v>
      </c>
      <c r="F10" s="29">
        <v>0.16216216216216217</v>
      </c>
      <c r="G10" s="30">
        <v>14.4</v>
      </c>
      <c r="H10" s="22" t="s">
        <v>15</v>
      </c>
    </row>
    <row r="11" spans="1:8" s="31" customFormat="1" ht="62.25" customHeight="1" x14ac:dyDescent="0.25">
      <c r="A11" s="13">
        <v>4</v>
      </c>
      <c r="B11" s="25" t="s">
        <v>18</v>
      </c>
      <c r="C11" s="32">
        <v>1</v>
      </c>
      <c r="D11" s="33">
        <v>1056</v>
      </c>
      <c r="E11" s="28">
        <v>300</v>
      </c>
      <c r="F11" s="29">
        <v>0.28409090909090912</v>
      </c>
      <c r="G11" s="30">
        <v>30</v>
      </c>
      <c r="H11" s="22" t="s">
        <v>15</v>
      </c>
    </row>
    <row r="12" spans="1:8" s="31" customFormat="1" ht="63" customHeight="1" x14ac:dyDescent="0.25">
      <c r="A12" s="13">
        <v>5</v>
      </c>
      <c r="B12" s="25" t="s">
        <v>19</v>
      </c>
      <c r="C12" s="32">
        <v>1</v>
      </c>
      <c r="D12" s="33">
        <v>1326</v>
      </c>
      <c r="E12" s="28">
        <v>360</v>
      </c>
      <c r="F12" s="29">
        <v>0.27149321266968324</v>
      </c>
      <c r="G12" s="30">
        <v>36</v>
      </c>
      <c r="H12" s="22" t="s">
        <v>15</v>
      </c>
    </row>
    <row r="13" spans="1:8" s="31" customFormat="1" ht="36" customHeight="1" x14ac:dyDescent="0.25">
      <c r="A13" s="13">
        <v>6</v>
      </c>
      <c r="B13" s="34" t="s">
        <v>20</v>
      </c>
      <c r="C13" s="26">
        <v>2</v>
      </c>
      <c r="D13" s="27">
        <v>72</v>
      </c>
      <c r="E13" s="28">
        <v>8.64</v>
      </c>
      <c r="F13" s="29">
        <v>0.12000000000000001</v>
      </c>
      <c r="G13" s="30">
        <v>0.8640000000000001</v>
      </c>
      <c r="H13" s="22" t="s">
        <v>15</v>
      </c>
    </row>
    <row r="14" spans="1:8" s="31" customFormat="1" ht="36" customHeight="1" x14ac:dyDescent="0.25">
      <c r="A14" s="13">
        <v>7</v>
      </c>
      <c r="B14" s="34" t="s">
        <v>21</v>
      </c>
      <c r="C14" s="26">
        <v>3</v>
      </c>
      <c r="D14" s="27">
        <v>1208</v>
      </c>
      <c r="E14" s="28">
        <v>180</v>
      </c>
      <c r="F14" s="29">
        <v>0.1490066225165563</v>
      </c>
      <c r="G14" s="30">
        <v>18</v>
      </c>
      <c r="H14" s="35" t="s">
        <v>15</v>
      </c>
    </row>
    <row r="15" spans="1:8" s="31" customFormat="1" ht="36" customHeight="1" x14ac:dyDescent="0.25">
      <c r="A15" s="13">
        <v>8</v>
      </c>
      <c r="B15" s="34" t="s">
        <v>22</v>
      </c>
      <c r="C15" s="26">
        <v>3</v>
      </c>
      <c r="D15" s="27">
        <v>1740</v>
      </c>
      <c r="E15" s="28">
        <v>357.7</v>
      </c>
      <c r="F15" s="29">
        <v>0.20557471264367816</v>
      </c>
      <c r="G15" s="30">
        <v>35.770000000000003</v>
      </c>
      <c r="H15" s="35" t="s">
        <v>15</v>
      </c>
    </row>
    <row r="16" spans="1:8" s="31" customFormat="1" ht="36" customHeight="1" x14ac:dyDescent="0.25">
      <c r="A16" s="13">
        <v>9</v>
      </c>
      <c r="B16" s="25" t="s">
        <v>23</v>
      </c>
      <c r="C16" s="26">
        <v>3</v>
      </c>
      <c r="D16" s="27">
        <v>939</v>
      </c>
      <c r="E16" s="28">
        <v>240</v>
      </c>
      <c r="F16" s="29">
        <v>0.25559105431309903</v>
      </c>
      <c r="G16" s="30">
        <v>24</v>
      </c>
      <c r="H16" s="35" t="s">
        <v>15</v>
      </c>
    </row>
    <row r="17" spans="1:8" s="31" customFormat="1" ht="36" customHeight="1" x14ac:dyDescent="0.25">
      <c r="A17" s="13">
        <v>10</v>
      </c>
      <c r="B17" s="34" t="s">
        <v>24</v>
      </c>
      <c r="C17" s="26">
        <v>3</v>
      </c>
      <c r="D17" s="27">
        <v>408</v>
      </c>
      <c r="E17" s="28">
        <v>180</v>
      </c>
      <c r="F17" s="29">
        <v>0.44117647058823528</v>
      </c>
      <c r="G17" s="30">
        <v>18</v>
      </c>
      <c r="H17" s="35" t="s">
        <v>15</v>
      </c>
    </row>
    <row r="18" spans="1:8" s="31" customFormat="1" ht="36" customHeight="1" x14ac:dyDescent="0.25">
      <c r="A18" s="13">
        <v>11</v>
      </c>
      <c r="B18" s="36" t="s">
        <v>25</v>
      </c>
      <c r="C18" s="32">
        <v>4</v>
      </c>
      <c r="D18" s="27">
        <v>2980</v>
      </c>
      <c r="E18" s="28">
        <v>850.99</v>
      </c>
      <c r="F18" s="29">
        <v>0.28556711409395974</v>
      </c>
      <c r="G18" s="30">
        <v>85.099000000000004</v>
      </c>
      <c r="H18" s="35" t="s">
        <v>15</v>
      </c>
    </row>
    <row r="19" spans="1:8" s="31" customFormat="1" ht="36" customHeight="1" x14ac:dyDescent="0.25">
      <c r="A19" s="13">
        <v>12</v>
      </c>
      <c r="B19" s="37" t="s">
        <v>26</v>
      </c>
      <c r="C19" s="32">
        <v>4</v>
      </c>
      <c r="D19" s="33">
        <v>1368</v>
      </c>
      <c r="E19" s="28">
        <v>383</v>
      </c>
      <c r="F19" s="29">
        <v>0.27997076023391815</v>
      </c>
      <c r="G19" s="30">
        <v>38.300000000000004</v>
      </c>
      <c r="H19" s="35" t="s">
        <v>15</v>
      </c>
    </row>
    <row r="20" spans="1:8" s="31" customFormat="1" ht="36" customHeight="1" x14ac:dyDescent="0.25">
      <c r="A20" s="13">
        <v>13</v>
      </c>
      <c r="B20" s="37" t="s">
        <v>27</v>
      </c>
      <c r="C20" s="32">
        <v>4</v>
      </c>
      <c r="D20" s="33">
        <v>1495</v>
      </c>
      <c r="E20" s="28">
        <v>375</v>
      </c>
      <c r="F20" s="29">
        <v>0.25083612040133779</v>
      </c>
      <c r="G20" s="30">
        <v>37.5</v>
      </c>
      <c r="H20" s="35" t="s">
        <v>15</v>
      </c>
    </row>
    <row r="21" spans="1:8" s="31" customFormat="1" ht="36" customHeight="1" x14ac:dyDescent="0.25">
      <c r="A21" s="13">
        <v>14</v>
      </c>
      <c r="B21" s="34" t="s">
        <v>28</v>
      </c>
      <c r="C21" s="26">
        <v>4</v>
      </c>
      <c r="D21" s="27">
        <v>1680</v>
      </c>
      <c r="E21" s="28">
        <v>360</v>
      </c>
      <c r="F21" s="29">
        <v>0.21428571428571427</v>
      </c>
      <c r="G21" s="30">
        <v>36</v>
      </c>
      <c r="H21" s="35" t="s">
        <v>15</v>
      </c>
    </row>
    <row r="22" spans="1:8" s="31" customFormat="1" ht="36" customHeight="1" x14ac:dyDescent="0.25">
      <c r="A22" s="13">
        <v>15</v>
      </c>
      <c r="B22" s="25" t="s">
        <v>29</v>
      </c>
      <c r="C22" s="26">
        <v>4</v>
      </c>
      <c r="D22" s="27">
        <v>1416</v>
      </c>
      <c r="E22" s="28">
        <v>240</v>
      </c>
      <c r="F22" s="29">
        <v>0.16949152542372881</v>
      </c>
      <c r="G22" s="30">
        <v>24</v>
      </c>
      <c r="H22" s="35" t="s">
        <v>15</v>
      </c>
    </row>
    <row r="23" spans="1:8" s="31" customFormat="1" ht="36" customHeight="1" x14ac:dyDescent="0.25">
      <c r="A23" s="13">
        <v>16</v>
      </c>
      <c r="B23" s="34" t="s">
        <v>30</v>
      </c>
      <c r="C23" s="26">
        <v>4</v>
      </c>
      <c r="D23" s="27">
        <v>1429</v>
      </c>
      <c r="E23" s="28">
        <v>360</v>
      </c>
      <c r="F23" s="29">
        <v>0.25192442267319803</v>
      </c>
      <c r="G23" s="30">
        <v>36</v>
      </c>
      <c r="H23" s="35" t="s">
        <v>15</v>
      </c>
    </row>
    <row r="24" spans="1:8" s="31" customFormat="1" ht="36" customHeight="1" x14ac:dyDescent="0.25">
      <c r="A24" s="13">
        <v>17</v>
      </c>
      <c r="B24" s="34" t="s">
        <v>31</v>
      </c>
      <c r="C24" s="26">
        <v>4</v>
      </c>
      <c r="D24" s="27">
        <v>792</v>
      </c>
      <c r="E24" s="28">
        <v>180</v>
      </c>
      <c r="F24" s="29">
        <v>0.22727272727272727</v>
      </c>
      <c r="G24" s="30">
        <v>18</v>
      </c>
      <c r="H24" s="35" t="s">
        <v>15</v>
      </c>
    </row>
    <row r="25" spans="1:8" s="31" customFormat="1" ht="36" customHeight="1" x14ac:dyDescent="0.25">
      <c r="A25" s="13">
        <v>18</v>
      </c>
      <c r="B25" s="34" t="s">
        <v>32</v>
      </c>
      <c r="C25" s="26">
        <v>4</v>
      </c>
      <c r="D25" s="27">
        <v>1500</v>
      </c>
      <c r="E25" s="28">
        <v>264</v>
      </c>
      <c r="F25" s="29">
        <v>0.17599999999999999</v>
      </c>
      <c r="G25" s="30">
        <v>26.400000000000002</v>
      </c>
      <c r="H25" s="35" t="s">
        <v>15</v>
      </c>
    </row>
    <row r="26" spans="1:8" s="31" customFormat="1" ht="36" customHeight="1" x14ac:dyDescent="0.25">
      <c r="A26" s="13">
        <v>19</v>
      </c>
      <c r="B26" s="34" t="s">
        <v>33</v>
      </c>
      <c r="C26" s="26">
        <v>4</v>
      </c>
      <c r="D26" s="27">
        <v>1524</v>
      </c>
      <c r="E26" s="28">
        <v>360</v>
      </c>
      <c r="F26" s="29">
        <v>0.23622047244094488</v>
      </c>
      <c r="G26" s="30">
        <v>36</v>
      </c>
      <c r="H26" s="35" t="s">
        <v>15</v>
      </c>
    </row>
    <row r="27" spans="1:8" s="31" customFormat="1" ht="36" customHeight="1" x14ac:dyDescent="0.25">
      <c r="A27" s="13">
        <v>20</v>
      </c>
      <c r="B27" s="34" t="s">
        <v>34</v>
      </c>
      <c r="C27" s="26">
        <v>4</v>
      </c>
      <c r="D27" s="27">
        <v>1490</v>
      </c>
      <c r="E27" s="28">
        <v>360</v>
      </c>
      <c r="F27" s="29">
        <v>0.24161073825503357</v>
      </c>
      <c r="G27" s="30">
        <v>36</v>
      </c>
      <c r="H27" s="35" t="s">
        <v>15</v>
      </c>
    </row>
    <row r="28" spans="1:8" s="31" customFormat="1" ht="36" customHeight="1" x14ac:dyDescent="0.25">
      <c r="A28" s="13">
        <v>21</v>
      </c>
      <c r="B28" s="34" t="s">
        <v>35</v>
      </c>
      <c r="C28" s="26">
        <v>4</v>
      </c>
      <c r="D28" s="27">
        <v>1977</v>
      </c>
      <c r="E28" s="28">
        <v>462</v>
      </c>
      <c r="F28" s="29">
        <v>0.23368740515933231</v>
      </c>
      <c r="G28" s="30">
        <v>46.2</v>
      </c>
      <c r="H28" s="35" t="s">
        <v>15</v>
      </c>
    </row>
    <row r="29" spans="1:8" s="31" customFormat="1" ht="36" customHeight="1" x14ac:dyDescent="0.25">
      <c r="A29" s="13">
        <v>22</v>
      </c>
      <c r="B29" s="34" t="s">
        <v>36</v>
      </c>
      <c r="C29" s="26">
        <v>4</v>
      </c>
      <c r="D29" s="27">
        <v>1320</v>
      </c>
      <c r="E29" s="28">
        <v>120</v>
      </c>
      <c r="F29" s="29">
        <v>9.0909090909090912E-2</v>
      </c>
      <c r="G29" s="30">
        <v>12</v>
      </c>
      <c r="H29" s="35" t="s">
        <v>15</v>
      </c>
    </row>
    <row r="30" spans="1:8" s="31" customFormat="1" ht="36" customHeight="1" x14ac:dyDescent="0.25">
      <c r="A30" s="13">
        <v>23</v>
      </c>
      <c r="B30" s="25" t="s">
        <v>37</v>
      </c>
      <c r="C30" s="26">
        <v>4</v>
      </c>
      <c r="D30" s="27">
        <v>1140</v>
      </c>
      <c r="E30" s="28">
        <v>96</v>
      </c>
      <c r="F30" s="29">
        <v>8.4210526315789472E-2</v>
      </c>
      <c r="G30" s="30">
        <v>9.6000000000000014</v>
      </c>
      <c r="H30" s="35" t="s">
        <v>15</v>
      </c>
    </row>
    <row r="31" spans="1:8" s="31" customFormat="1" ht="36" customHeight="1" x14ac:dyDescent="0.25">
      <c r="A31" s="13">
        <v>24</v>
      </c>
      <c r="B31" s="25" t="s">
        <v>38</v>
      </c>
      <c r="C31" s="26">
        <v>4</v>
      </c>
      <c r="D31" s="27">
        <v>1440</v>
      </c>
      <c r="E31" s="28">
        <v>420</v>
      </c>
      <c r="F31" s="29">
        <v>0.29166666666666669</v>
      </c>
      <c r="G31" s="30">
        <v>42</v>
      </c>
      <c r="H31" s="35" t="s">
        <v>15</v>
      </c>
    </row>
    <row r="32" spans="1:8" s="31" customFormat="1" ht="36" customHeight="1" x14ac:dyDescent="0.25">
      <c r="A32" s="13">
        <v>25</v>
      </c>
      <c r="B32" s="34" t="s">
        <v>39</v>
      </c>
      <c r="C32" s="26">
        <v>4</v>
      </c>
      <c r="D32" s="27">
        <v>1322</v>
      </c>
      <c r="E32" s="28">
        <v>265</v>
      </c>
      <c r="F32" s="29">
        <v>0.2004538577912254</v>
      </c>
      <c r="G32" s="30">
        <v>26.5</v>
      </c>
      <c r="H32" s="35" t="s">
        <v>15</v>
      </c>
    </row>
    <row r="33" spans="1:8" s="31" customFormat="1" ht="36" customHeight="1" x14ac:dyDescent="0.25">
      <c r="A33" s="13">
        <v>26</v>
      </c>
      <c r="B33" s="34" t="s">
        <v>40</v>
      </c>
      <c r="C33" s="26">
        <v>4</v>
      </c>
      <c r="D33" s="27">
        <v>1332</v>
      </c>
      <c r="E33" s="28">
        <v>120</v>
      </c>
      <c r="F33" s="29">
        <v>9.0090090090090086E-2</v>
      </c>
      <c r="G33" s="30">
        <v>12</v>
      </c>
      <c r="H33" s="35" t="s">
        <v>15</v>
      </c>
    </row>
    <row r="34" spans="1:8" s="31" customFormat="1" ht="36" customHeight="1" x14ac:dyDescent="0.25">
      <c r="A34" s="13">
        <v>27</v>
      </c>
      <c r="B34" s="34" t="s">
        <v>41</v>
      </c>
      <c r="C34" s="26">
        <v>4</v>
      </c>
      <c r="D34" s="27">
        <v>1488</v>
      </c>
      <c r="E34" s="28">
        <v>384</v>
      </c>
      <c r="F34" s="29">
        <v>0.25806451612903225</v>
      </c>
      <c r="G34" s="30">
        <v>38.400000000000006</v>
      </c>
      <c r="H34" s="35" t="s">
        <v>15</v>
      </c>
    </row>
    <row r="35" spans="1:8" s="31" customFormat="1" ht="36" customHeight="1" x14ac:dyDescent="0.25">
      <c r="A35" s="13">
        <v>28</v>
      </c>
      <c r="B35" s="34" t="s">
        <v>42</v>
      </c>
      <c r="C35" s="26">
        <v>4</v>
      </c>
      <c r="D35" s="27">
        <v>1704</v>
      </c>
      <c r="E35" s="28">
        <v>484</v>
      </c>
      <c r="F35" s="29">
        <v>0.284037558685446</v>
      </c>
      <c r="G35" s="30">
        <v>48.400000000000006</v>
      </c>
      <c r="H35" s="35" t="s">
        <v>15</v>
      </c>
    </row>
    <row r="36" spans="1:8" s="31" customFormat="1" ht="36" customHeight="1" x14ac:dyDescent="0.25">
      <c r="A36" s="13">
        <v>29</v>
      </c>
      <c r="B36" s="38" t="s">
        <v>43</v>
      </c>
      <c r="C36" s="39">
        <v>1</v>
      </c>
      <c r="D36" s="40">
        <v>1344</v>
      </c>
      <c r="E36" s="40">
        <v>216</v>
      </c>
      <c r="F36" s="41">
        <v>0.16071428571428573</v>
      </c>
      <c r="G36" s="40">
        <v>21.6</v>
      </c>
      <c r="H36" s="35" t="s">
        <v>15</v>
      </c>
    </row>
    <row r="37" spans="1:8" s="31" customFormat="1" ht="36" customHeight="1" x14ac:dyDescent="0.25">
      <c r="A37" s="13">
        <v>30</v>
      </c>
      <c r="B37" s="38" t="s">
        <v>44</v>
      </c>
      <c r="C37" s="39">
        <v>1</v>
      </c>
      <c r="D37" s="40">
        <v>764</v>
      </c>
      <c r="E37" s="40">
        <v>200</v>
      </c>
      <c r="F37" s="41">
        <v>0.26178010471204188</v>
      </c>
      <c r="G37" s="40">
        <v>20</v>
      </c>
      <c r="H37" s="35" t="s">
        <v>15</v>
      </c>
    </row>
    <row r="38" spans="1:8" s="31" customFormat="1" ht="36" customHeight="1" x14ac:dyDescent="0.25">
      <c r="A38" s="13">
        <v>31</v>
      </c>
      <c r="B38" s="38" t="s">
        <v>45</v>
      </c>
      <c r="C38" s="39">
        <v>1</v>
      </c>
      <c r="D38" s="40">
        <v>816</v>
      </c>
      <c r="E38" s="40">
        <v>144</v>
      </c>
      <c r="F38" s="41">
        <v>0.17647058823529413</v>
      </c>
      <c r="G38" s="40">
        <v>14.4</v>
      </c>
      <c r="H38" s="35" t="s">
        <v>15</v>
      </c>
    </row>
    <row r="39" spans="1:8" s="31" customFormat="1" ht="36" customHeight="1" x14ac:dyDescent="0.25">
      <c r="A39" s="13">
        <v>32</v>
      </c>
      <c r="B39" s="38" t="s">
        <v>46</v>
      </c>
      <c r="C39" s="39">
        <v>1</v>
      </c>
      <c r="D39" s="40">
        <v>1068</v>
      </c>
      <c r="E39" s="40">
        <v>206.9</v>
      </c>
      <c r="F39" s="41">
        <v>0.19372659176029963</v>
      </c>
      <c r="G39" s="40">
        <v>20.69</v>
      </c>
      <c r="H39" s="39" t="s">
        <v>15</v>
      </c>
    </row>
    <row r="40" spans="1:8" s="31" customFormat="1" ht="36" customHeight="1" x14ac:dyDescent="0.25">
      <c r="A40" s="13">
        <v>33</v>
      </c>
      <c r="B40" s="38" t="s">
        <v>47</v>
      </c>
      <c r="C40" s="39">
        <v>1</v>
      </c>
      <c r="D40" s="40">
        <v>1104</v>
      </c>
      <c r="E40" s="40">
        <v>48</v>
      </c>
      <c r="F40" s="41">
        <v>4.3478260869565216E-2</v>
      </c>
      <c r="G40" s="40">
        <v>4.8000000000000007</v>
      </c>
      <c r="H40" s="39" t="s">
        <v>15</v>
      </c>
    </row>
    <row r="41" spans="1:8" s="31" customFormat="1" ht="36" customHeight="1" x14ac:dyDescent="0.25">
      <c r="A41" s="13">
        <v>34</v>
      </c>
      <c r="B41" s="38" t="s">
        <v>48</v>
      </c>
      <c r="C41" s="39">
        <v>1</v>
      </c>
      <c r="D41" s="40">
        <v>1200</v>
      </c>
      <c r="E41" s="40">
        <v>63.2</v>
      </c>
      <c r="F41" s="41">
        <v>5.2666666666666667E-2</v>
      </c>
      <c r="G41" s="40">
        <v>6.32</v>
      </c>
      <c r="H41" s="39" t="s">
        <v>15</v>
      </c>
    </row>
    <row r="42" spans="1:8" s="31" customFormat="1" ht="36" customHeight="1" x14ac:dyDescent="0.25">
      <c r="A42" s="13">
        <v>35</v>
      </c>
      <c r="B42" s="38" t="s">
        <v>49</v>
      </c>
      <c r="C42" s="39">
        <v>1</v>
      </c>
      <c r="D42" s="40">
        <v>1440</v>
      </c>
      <c r="E42" s="40">
        <v>136</v>
      </c>
      <c r="F42" s="41">
        <v>9.4444444444444442E-2</v>
      </c>
      <c r="G42" s="40">
        <v>13.600000000000001</v>
      </c>
      <c r="H42" s="39" t="s">
        <v>15</v>
      </c>
    </row>
    <row r="43" spans="1:8" s="31" customFormat="1" ht="36" customHeight="1" x14ac:dyDescent="0.25">
      <c r="A43" s="13">
        <v>36</v>
      </c>
      <c r="B43" s="38" t="s">
        <v>50</v>
      </c>
      <c r="C43" s="39">
        <v>1</v>
      </c>
      <c r="D43" s="40">
        <v>1692</v>
      </c>
      <c r="E43" s="40">
        <v>300</v>
      </c>
      <c r="F43" s="41">
        <v>0.1773049645390071</v>
      </c>
      <c r="G43" s="40">
        <v>30</v>
      </c>
      <c r="H43" s="39" t="s">
        <v>15</v>
      </c>
    </row>
    <row r="44" spans="1:8" s="31" customFormat="1" ht="36" customHeight="1" x14ac:dyDescent="0.25">
      <c r="A44" s="13">
        <v>37</v>
      </c>
      <c r="B44" s="38" t="s">
        <v>51</v>
      </c>
      <c r="C44" s="39">
        <v>1</v>
      </c>
      <c r="D44" s="40">
        <v>1500</v>
      </c>
      <c r="E44" s="40">
        <v>99.1</v>
      </c>
      <c r="F44" s="41">
        <v>6.6066666666666662E-2</v>
      </c>
      <c r="G44" s="40">
        <v>9.91</v>
      </c>
      <c r="H44" s="39" t="s">
        <v>52</v>
      </c>
    </row>
    <row r="45" spans="1:8" s="31" customFormat="1" ht="36" customHeight="1" x14ac:dyDescent="0.25">
      <c r="A45" s="13">
        <v>38</v>
      </c>
      <c r="B45" s="38" t="s">
        <v>53</v>
      </c>
      <c r="C45" s="39">
        <v>2</v>
      </c>
      <c r="D45" s="40">
        <v>1380</v>
      </c>
      <c r="E45" s="40">
        <v>46.4</v>
      </c>
      <c r="F45" s="41">
        <v>3.3623188405797103E-2</v>
      </c>
      <c r="G45" s="40">
        <v>4.6399999999999997</v>
      </c>
      <c r="H45" s="39" t="s">
        <v>15</v>
      </c>
    </row>
    <row r="46" spans="1:8" s="31" customFormat="1" ht="36" customHeight="1" x14ac:dyDescent="0.25">
      <c r="A46" s="13">
        <v>39</v>
      </c>
      <c r="B46" s="38" t="s">
        <v>54</v>
      </c>
      <c r="C46" s="39">
        <v>2</v>
      </c>
      <c r="D46" s="40">
        <v>1740</v>
      </c>
      <c r="E46" s="40">
        <v>52.5</v>
      </c>
      <c r="F46" s="41">
        <v>3.017241379310345E-2</v>
      </c>
      <c r="G46" s="40">
        <v>5.25</v>
      </c>
      <c r="H46" s="39" t="s">
        <v>15</v>
      </c>
    </row>
    <row r="47" spans="1:8" s="31" customFormat="1" ht="36" customHeight="1" x14ac:dyDescent="0.25">
      <c r="A47" s="13">
        <v>40</v>
      </c>
      <c r="B47" s="38" t="s">
        <v>55</v>
      </c>
      <c r="C47" s="39">
        <v>2</v>
      </c>
      <c r="D47" s="40">
        <v>408</v>
      </c>
      <c r="E47" s="40">
        <v>96</v>
      </c>
      <c r="F47" s="41">
        <v>0.23529411764705882</v>
      </c>
      <c r="G47" s="40">
        <v>9.6000000000000014</v>
      </c>
      <c r="H47" s="39" t="s">
        <v>15</v>
      </c>
    </row>
    <row r="48" spans="1:8" s="31" customFormat="1" ht="36" customHeight="1" x14ac:dyDescent="0.25">
      <c r="A48" s="13">
        <v>41</v>
      </c>
      <c r="B48" s="38" t="s">
        <v>56</v>
      </c>
      <c r="C48" s="39">
        <v>2</v>
      </c>
      <c r="D48" s="40">
        <v>1284</v>
      </c>
      <c r="E48" s="40">
        <v>15.1</v>
      </c>
      <c r="F48" s="41">
        <v>1.17601246105919E-2</v>
      </c>
      <c r="G48" s="40">
        <v>1.51</v>
      </c>
      <c r="H48" s="39" t="s">
        <v>15</v>
      </c>
    </row>
    <row r="49" spans="1:21" s="31" customFormat="1" ht="36" customHeight="1" x14ac:dyDescent="0.25">
      <c r="A49" s="13">
        <v>42</v>
      </c>
      <c r="B49" s="38" t="s">
        <v>57</v>
      </c>
      <c r="C49" s="39">
        <v>2</v>
      </c>
      <c r="D49" s="40">
        <v>1272</v>
      </c>
      <c r="E49" s="40">
        <v>374.4</v>
      </c>
      <c r="F49" s="41">
        <v>0.29433962264150942</v>
      </c>
      <c r="G49" s="40">
        <v>37.44</v>
      </c>
      <c r="H49" s="39" t="s">
        <v>15</v>
      </c>
    </row>
    <row r="50" spans="1:21" s="31" customFormat="1" ht="36" customHeight="1" x14ac:dyDescent="0.25">
      <c r="A50" s="13">
        <v>43</v>
      </c>
      <c r="B50" s="38" t="s">
        <v>58</v>
      </c>
      <c r="C50" s="39">
        <v>2</v>
      </c>
      <c r="D50" s="40">
        <v>804</v>
      </c>
      <c r="E50" s="40">
        <v>80.5</v>
      </c>
      <c r="F50" s="41">
        <v>0.10012437810945274</v>
      </c>
      <c r="G50" s="40">
        <v>8.0500000000000007</v>
      </c>
      <c r="H50" s="39" t="s">
        <v>15</v>
      </c>
    </row>
    <row r="51" spans="1:21" s="31" customFormat="1" ht="36" customHeight="1" x14ac:dyDescent="0.25">
      <c r="A51" s="13">
        <v>44</v>
      </c>
      <c r="B51" s="38" t="s">
        <v>59</v>
      </c>
      <c r="C51" s="39">
        <v>2</v>
      </c>
      <c r="D51" s="40">
        <v>552</v>
      </c>
      <c r="E51" s="40">
        <v>145.5</v>
      </c>
      <c r="F51" s="41">
        <v>0.26358695652173914</v>
      </c>
      <c r="G51" s="40">
        <v>14.55</v>
      </c>
      <c r="H51" s="39" t="s">
        <v>15</v>
      </c>
    </row>
    <row r="52" spans="1:21" s="31" customFormat="1" ht="36" customHeight="1" x14ac:dyDescent="0.25">
      <c r="A52" s="13">
        <v>45</v>
      </c>
      <c r="B52" s="38" t="s">
        <v>60</v>
      </c>
      <c r="C52" s="39">
        <v>2</v>
      </c>
      <c r="D52" s="40">
        <v>1476</v>
      </c>
      <c r="E52" s="40">
        <v>28.4</v>
      </c>
      <c r="F52" s="41">
        <v>1.9241192411924117E-2</v>
      </c>
      <c r="G52" s="40">
        <v>2.84</v>
      </c>
      <c r="H52" s="39" t="s">
        <v>15</v>
      </c>
    </row>
    <row r="53" spans="1:21" s="31" customFormat="1" ht="36" customHeight="1" x14ac:dyDescent="0.25">
      <c r="A53" s="13">
        <v>46</v>
      </c>
      <c r="B53" s="38" t="s">
        <v>61</v>
      </c>
      <c r="C53" s="39">
        <v>2</v>
      </c>
      <c r="D53" s="40">
        <v>912</v>
      </c>
      <c r="E53" s="40">
        <v>77.7</v>
      </c>
      <c r="F53" s="41">
        <v>8.5197368421052633E-2</v>
      </c>
      <c r="G53" s="40">
        <v>7.7700000000000005</v>
      </c>
      <c r="H53" s="39" t="s">
        <v>15</v>
      </c>
    </row>
    <row r="54" spans="1:21" s="31" customFormat="1" ht="36" customHeight="1" x14ac:dyDescent="0.25">
      <c r="A54" s="13">
        <v>47</v>
      </c>
      <c r="B54" s="38" t="s">
        <v>62</v>
      </c>
      <c r="C54" s="39">
        <v>2</v>
      </c>
      <c r="D54" s="40">
        <v>1620</v>
      </c>
      <c r="E54" s="40">
        <v>192</v>
      </c>
      <c r="F54" s="41">
        <v>0.11851851851851852</v>
      </c>
      <c r="G54" s="40">
        <v>19.200000000000003</v>
      </c>
      <c r="H54" s="39" t="s">
        <v>15</v>
      </c>
    </row>
    <row r="55" spans="1:21" s="31" customFormat="1" ht="36" customHeight="1" x14ac:dyDescent="0.25">
      <c r="A55" s="13">
        <v>48</v>
      </c>
      <c r="B55" s="38" t="s">
        <v>63</v>
      </c>
      <c r="C55" s="39">
        <v>2</v>
      </c>
      <c r="D55" s="40">
        <v>2520</v>
      </c>
      <c r="E55" s="40">
        <v>360</v>
      </c>
      <c r="F55" s="41">
        <v>0.14285714285714285</v>
      </c>
      <c r="G55" s="40">
        <v>36</v>
      </c>
      <c r="H55" s="39" t="s">
        <v>15</v>
      </c>
    </row>
    <row r="56" spans="1:21" s="31" customFormat="1" ht="36" customHeight="1" x14ac:dyDescent="0.25">
      <c r="A56" s="13">
        <v>49</v>
      </c>
      <c r="B56" s="38" t="s">
        <v>64</v>
      </c>
      <c r="C56" s="39">
        <v>2</v>
      </c>
      <c r="D56" s="40">
        <v>1200</v>
      </c>
      <c r="E56" s="40">
        <v>271.3</v>
      </c>
      <c r="F56" s="41">
        <v>0.22608333333333333</v>
      </c>
      <c r="G56" s="40">
        <v>27.130000000000003</v>
      </c>
      <c r="H56" s="39" t="s">
        <v>15</v>
      </c>
    </row>
    <row r="57" spans="1:21" s="31" customFormat="1" ht="36" customHeight="1" x14ac:dyDescent="0.25">
      <c r="A57" s="13">
        <v>50</v>
      </c>
      <c r="B57" s="38" t="s">
        <v>65</v>
      </c>
      <c r="C57" s="39">
        <v>2</v>
      </c>
      <c r="D57" s="40">
        <v>1260</v>
      </c>
      <c r="E57" s="40">
        <v>180</v>
      </c>
      <c r="F57" s="41">
        <v>0.14285714285714285</v>
      </c>
      <c r="G57" s="40">
        <v>18</v>
      </c>
      <c r="H57" s="39" t="s">
        <v>15</v>
      </c>
    </row>
    <row r="58" spans="1:21" s="31" customFormat="1" ht="36" customHeight="1" x14ac:dyDescent="0.25">
      <c r="A58" s="13">
        <v>51</v>
      </c>
      <c r="B58" s="38" t="s">
        <v>66</v>
      </c>
      <c r="C58" s="39">
        <v>2</v>
      </c>
      <c r="D58" s="40">
        <v>1440</v>
      </c>
      <c r="E58" s="40">
        <v>288</v>
      </c>
      <c r="F58" s="41">
        <v>0.2</v>
      </c>
      <c r="G58" s="40">
        <v>28.8</v>
      </c>
      <c r="H58" s="39" t="s">
        <v>15</v>
      </c>
    </row>
    <row r="59" spans="1:21" s="31" customFormat="1" ht="36" customHeight="1" x14ac:dyDescent="0.25">
      <c r="A59" s="13">
        <v>52</v>
      </c>
      <c r="B59" s="38" t="s">
        <v>67</v>
      </c>
      <c r="C59" s="39">
        <v>2</v>
      </c>
      <c r="D59" s="40">
        <v>1284</v>
      </c>
      <c r="E59" s="40">
        <v>360</v>
      </c>
      <c r="F59" s="41">
        <v>0.28037383177570091</v>
      </c>
      <c r="G59" s="40">
        <v>36</v>
      </c>
      <c r="H59" s="39" t="s">
        <v>15</v>
      </c>
    </row>
    <row r="60" spans="1:21" s="31" customFormat="1" ht="36" customHeight="1" x14ac:dyDescent="0.25">
      <c r="A60" s="13">
        <v>53</v>
      </c>
      <c r="B60" s="38" t="s">
        <v>68</v>
      </c>
      <c r="C60" s="39">
        <v>3</v>
      </c>
      <c r="D60" s="40">
        <v>862</v>
      </c>
      <c r="E60" s="40">
        <v>258</v>
      </c>
      <c r="F60" s="41">
        <v>0.29930394431554525</v>
      </c>
      <c r="G60" s="40">
        <v>25.8</v>
      </c>
      <c r="H60" s="39" t="s">
        <v>15</v>
      </c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</row>
    <row r="61" spans="1:21" s="31" customFormat="1" ht="36" customHeight="1" x14ac:dyDescent="0.25">
      <c r="A61" s="13">
        <v>54</v>
      </c>
      <c r="B61" s="38" t="s">
        <v>69</v>
      </c>
      <c r="C61" s="39">
        <v>3</v>
      </c>
      <c r="D61" s="40">
        <v>816</v>
      </c>
      <c r="E61" s="40">
        <v>73</v>
      </c>
      <c r="F61" s="41">
        <v>8.9460784313725492E-2</v>
      </c>
      <c r="G61" s="40">
        <v>7.3000000000000007</v>
      </c>
      <c r="H61" s="39" t="s">
        <v>15</v>
      </c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</row>
    <row r="62" spans="1:21" s="31" customFormat="1" ht="36" customHeight="1" x14ac:dyDescent="0.25">
      <c r="A62" s="13">
        <v>55</v>
      </c>
      <c r="B62" s="38" t="s">
        <v>70</v>
      </c>
      <c r="C62" s="39">
        <v>3</v>
      </c>
      <c r="D62" s="40">
        <v>996</v>
      </c>
      <c r="E62" s="40">
        <v>228</v>
      </c>
      <c r="F62" s="41">
        <v>0.2289156626506024</v>
      </c>
      <c r="G62" s="40">
        <v>22.8</v>
      </c>
      <c r="H62" s="39" t="s">
        <v>15</v>
      </c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</row>
    <row r="63" spans="1:21" s="31" customFormat="1" ht="36" customHeight="1" x14ac:dyDescent="0.25">
      <c r="A63" s="13">
        <v>56</v>
      </c>
      <c r="B63" s="38" t="s">
        <v>27</v>
      </c>
      <c r="C63" s="39">
        <v>3</v>
      </c>
      <c r="D63" s="40">
        <v>1440</v>
      </c>
      <c r="E63" s="40">
        <v>360</v>
      </c>
      <c r="F63" s="41">
        <v>0.25</v>
      </c>
      <c r="G63" s="40">
        <v>36</v>
      </c>
      <c r="H63" s="39" t="s">
        <v>15</v>
      </c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s="31" customFormat="1" ht="36" customHeight="1" x14ac:dyDescent="0.25">
      <c r="A64" s="13">
        <v>57</v>
      </c>
      <c r="B64" s="38" t="s">
        <v>71</v>
      </c>
      <c r="C64" s="39">
        <v>3</v>
      </c>
      <c r="D64" s="40">
        <v>900</v>
      </c>
      <c r="E64" s="40">
        <v>60</v>
      </c>
      <c r="F64" s="41">
        <v>6.6666666666666666E-2</v>
      </c>
      <c r="G64" s="40">
        <v>6</v>
      </c>
      <c r="H64" s="39" t="s">
        <v>15</v>
      </c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</row>
    <row r="65" spans="1:21" s="31" customFormat="1" ht="36" customHeight="1" x14ac:dyDescent="0.25">
      <c r="A65" s="13">
        <v>58</v>
      </c>
      <c r="B65" s="38" t="s">
        <v>72</v>
      </c>
      <c r="C65" s="39">
        <v>3</v>
      </c>
      <c r="D65" s="40">
        <v>696</v>
      </c>
      <c r="E65" s="40">
        <v>144</v>
      </c>
      <c r="F65" s="41">
        <v>0.20689655172413793</v>
      </c>
      <c r="G65" s="40">
        <v>14.4</v>
      </c>
      <c r="H65" s="39" t="s">
        <v>15</v>
      </c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</row>
    <row r="66" spans="1:21" s="31" customFormat="1" ht="36" customHeight="1" x14ac:dyDescent="0.25">
      <c r="A66" s="13">
        <v>59</v>
      </c>
      <c r="B66" s="38" t="s">
        <v>73</v>
      </c>
      <c r="C66" s="39">
        <v>3</v>
      </c>
      <c r="D66" s="40">
        <v>1500</v>
      </c>
      <c r="E66" s="40">
        <v>252</v>
      </c>
      <c r="F66" s="41">
        <v>0.16800000000000001</v>
      </c>
      <c r="G66" s="40">
        <v>25.200000000000003</v>
      </c>
      <c r="H66" s="39" t="s">
        <v>15</v>
      </c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s="31" customFormat="1" ht="36" customHeight="1" x14ac:dyDescent="0.25">
      <c r="A67" s="13">
        <v>60</v>
      </c>
      <c r="B67" s="38" t="s">
        <v>74</v>
      </c>
      <c r="C67" s="39">
        <v>3</v>
      </c>
      <c r="D67" s="40">
        <v>1224</v>
      </c>
      <c r="E67" s="40">
        <v>63</v>
      </c>
      <c r="F67" s="41">
        <v>5.1470588235294115E-2</v>
      </c>
      <c r="G67" s="40">
        <v>6.3000000000000007</v>
      </c>
      <c r="H67" s="39" t="s">
        <v>15</v>
      </c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8" spans="1:21" s="31" customFormat="1" ht="36" customHeight="1" x14ac:dyDescent="0.25">
      <c r="A68" s="13">
        <v>61</v>
      </c>
      <c r="B68" s="38" t="s">
        <v>75</v>
      </c>
      <c r="C68" s="39">
        <v>3</v>
      </c>
      <c r="D68" s="40">
        <v>1080</v>
      </c>
      <c r="E68" s="40">
        <v>30</v>
      </c>
      <c r="F68" s="41">
        <v>2.7777777777777776E-2</v>
      </c>
      <c r="G68" s="40">
        <v>3</v>
      </c>
      <c r="H68" s="39" t="s">
        <v>15</v>
      </c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s="31" customFormat="1" ht="36" customHeight="1" x14ac:dyDescent="0.25">
      <c r="A69" s="13">
        <v>62</v>
      </c>
      <c r="B69" s="38" t="s">
        <v>76</v>
      </c>
      <c r="C69" s="39">
        <v>3</v>
      </c>
      <c r="D69" s="40">
        <v>480</v>
      </c>
      <c r="E69" s="40">
        <v>120</v>
      </c>
      <c r="F69" s="41">
        <v>0.25</v>
      </c>
      <c r="G69" s="40">
        <v>12</v>
      </c>
      <c r="H69" s="39" t="s">
        <v>15</v>
      </c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  <row r="70" spans="1:21" s="31" customFormat="1" ht="36" customHeight="1" x14ac:dyDescent="0.25">
      <c r="A70" s="13">
        <v>63</v>
      </c>
      <c r="B70" s="38" t="s">
        <v>77</v>
      </c>
      <c r="C70" s="39">
        <v>3</v>
      </c>
      <c r="D70" s="40">
        <v>840</v>
      </c>
      <c r="E70" s="40">
        <v>120</v>
      </c>
      <c r="F70" s="41">
        <v>0.14285714285714285</v>
      </c>
      <c r="G70" s="40">
        <v>12</v>
      </c>
      <c r="H70" s="39" t="s">
        <v>15</v>
      </c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</row>
    <row r="71" spans="1:21" s="31" customFormat="1" ht="36" customHeight="1" x14ac:dyDescent="0.25">
      <c r="A71" s="13">
        <v>64</v>
      </c>
      <c r="B71" s="38" t="s">
        <v>78</v>
      </c>
      <c r="C71" s="39">
        <v>3</v>
      </c>
      <c r="D71" s="40">
        <v>588</v>
      </c>
      <c r="E71" s="40">
        <v>108</v>
      </c>
      <c r="F71" s="41">
        <v>0.18367346938775511</v>
      </c>
      <c r="G71" s="40">
        <v>10.8</v>
      </c>
      <c r="H71" s="39" t="s">
        <v>15</v>
      </c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s="31" customFormat="1" ht="36" customHeight="1" x14ac:dyDescent="0.25">
      <c r="A72" s="13">
        <v>65</v>
      </c>
      <c r="B72" s="38" t="s">
        <v>79</v>
      </c>
      <c r="C72" s="39">
        <v>4</v>
      </c>
      <c r="D72" s="40">
        <v>852</v>
      </c>
      <c r="E72" s="40">
        <v>252.3</v>
      </c>
      <c r="F72" s="41">
        <v>0.29612676056338028</v>
      </c>
      <c r="G72" s="40">
        <v>25.230000000000004</v>
      </c>
      <c r="H72" s="39" t="s">
        <v>15</v>
      </c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</row>
    <row r="73" spans="1:21" s="31" customFormat="1" ht="36" customHeight="1" x14ac:dyDescent="0.25">
      <c r="A73" s="13">
        <v>66</v>
      </c>
      <c r="B73" s="38" t="s">
        <v>80</v>
      </c>
      <c r="C73" s="39">
        <v>4</v>
      </c>
      <c r="D73" s="40">
        <v>819</v>
      </c>
      <c r="E73" s="40">
        <v>242</v>
      </c>
      <c r="F73" s="41">
        <v>0.29548229548229549</v>
      </c>
      <c r="G73" s="40">
        <v>24.200000000000003</v>
      </c>
      <c r="H73" s="39" t="s">
        <v>15</v>
      </c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</row>
    <row r="74" spans="1:21" s="31" customFormat="1" ht="36" customHeight="1" x14ac:dyDescent="0.25">
      <c r="A74" s="13">
        <v>67</v>
      </c>
      <c r="B74" s="38" t="s">
        <v>81</v>
      </c>
      <c r="C74" s="39">
        <v>4</v>
      </c>
      <c r="D74" s="40">
        <v>1308</v>
      </c>
      <c r="E74" s="40">
        <v>187</v>
      </c>
      <c r="F74" s="41">
        <v>0.14296636085626913</v>
      </c>
      <c r="G74" s="40">
        <v>18.7</v>
      </c>
      <c r="H74" s="39" t="s">
        <v>15</v>
      </c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</row>
    <row r="75" spans="1:21" s="31" customFormat="1" ht="36" customHeight="1" x14ac:dyDescent="0.25">
      <c r="A75" s="13">
        <v>68</v>
      </c>
      <c r="B75" s="38" t="s">
        <v>82</v>
      </c>
      <c r="C75" s="39">
        <v>4</v>
      </c>
      <c r="D75" s="40">
        <v>1440</v>
      </c>
      <c r="E75" s="40">
        <v>180</v>
      </c>
      <c r="F75" s="41">
        <v>0.125</v>
      </c>
      <c r="G75" s="40">
        <v>18</v>
      </c>
      <c r="H75" s="39" t="s">
        <v>15</v>
      </c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s="31" customFormat="1" ht="36" customHeight="1" x14ac:dyDescent="0.25">
      <c r="A76" s="13">
        <v>69</v>
      </c>
      <c r="B76" s="38" t="s">
        <v>83</v>
      </c>
      <c r="C76" s="39">
        <v>4</v>
      </c>
      <c r="D76" s="40">
        <v>916</v>
      </c>
      <c r="E76" s="40">
        <v>180</v>
      </c>
      <c r="F76" s="41">
        <v>0.1965065502183406</v>
      </c>
      <c r="G76" s="40">
        <v>18</v>
      </c>
      <c r="H76" s="39" t="s">
        <v>15</v>
      </c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</row>
    <row r="77" spans="1:21" s="31" customFormat="1" ht="36" customHeight="1" x14ac:dyDescent="0.25">
      <c r="A77" s="13">
        <v>70</v>
      </c>
      <c r="B77" s="38" t="s">
        <v>84</v>
      </c>
      <c r="C77" s="39">
        <v>4</v>
      </c>
      <c r="D77" s="40">
        <v>768</v>
      </c>
      <c r="E77" s="40">
        <v>96</v>
      </c>
      <c r="F77" s="41">
        <v>0.125</v>
      </c>
      <c r="G77" s="40">
        <v>9.6000000000000014</v>
      </c>
      <c r="H77" s="39" t="s">
        <v>15</v>
      </c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s="31" customFormat="1" ht="36" customHeight="1" x14ac:dyDescent="0.25">
      <c r="A78" s="13">
        <v>71</v>
      </c>
      <c r="B78" s="38" t="s">
        <v>85</v>
      </c>
      <c r="C78" s="39">
        <v>4</v>
      </c>
      <c r="D78" s="40">
        <v>900</v>
      </c>
      <c r="E78" s="40">
        <v>169</v>
      </c>
      <c r="F78" s="41">
        <v>0.18777777777777777</v>
      </c>
      <c r="G78" s="40">
        <v>16.900000000000002</v>
      </c>
      <c r="H78" s="39" t="s">
        <v>15</v>
      </c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</row>
    <row r="79" spans="1:21" s="31" customFormat="1" ht="36" customHeight="1" x14ac:dyDescent="0.25">
      <c r="A79" s="13">
        <v>72</v>
      </c>
      <c r="B79" s="38" t="s">
        <v>86</v>
      </c>
      <c r="C79" s="39">
        <v>4</v>
      </c>
      <c r="D79" s="40">
        <v>1248</v>
      </c>
      <c r="E79" s="40">
        <v>300</v>
      </c>
      <c r="F79" s="41">
        <v>0.24038461538461539</v>
      </c>
      <c r="G79" s="40">
        <v>30</v>
      </c>
      <c r="H79" s="39" t="s">
        <v>15</v>
      </c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</row>
    <row r="80" spans="1:21" s="31" customFormat="1" ht="36" customHeight="1" x14ac:dyDescent="0.25">
      <c r="A80" s="13">
        <v>73</v>
      </c>
      <c r="B80" s="38" t="s">
        <v>87</v>
      </c>
      <c r="C80" s="39">
        <v>4</v>
      </c>
      <c r="D80" s="40">
        <v>780</v>
      </c>
      <c r="E80" s="40">
        <v>180</v>
      </c>
      <c r="F80" s="41">
        <v>0.23076923076923078</v>
      </c>
      <c r="G80" s="40">
        <v>18</v>
      </c>
      <c r="H80" s="39" t="s">
        <v>15</v>
      </c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</row>
    <row r="81" spans="1:21" s="31" customFormat="1" ht="36" customHeight="1" x14ac:dyDescent="0.25">
      <c r="A81" s="13">
        <v>74</v>
      </c>
      <c r="B81" s="38" t="s">
        <v>88</v>
      </c>
      <c r="C81" s="39">
        <v>4</v>
      </c>
      <c r="D81" s="40">
        <v>1800</v>
      </c>
      <c r="E81" s="40">
        <v>48</v>
      </c>
      <c r="F81" s="41">
        <v>2.6666666666666668E-2</v>
      </c>
      <c r="G81" s="40">
        <v>4.8000000000000007</v>
      </c>
      <c r="H81" s="39" t="s">
        <v>15</v>
      </c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</row>
    <row r="82" spans="1:21" s="31" customFormat="1" ht="36" customHeight="1" x14ac:dyDescent="0.25">
      <c r="A82" s="13">
        <v>75</v>
      </c>
      <c r="B82" s="38" t="s">
        <v>89</v>
      </c>
      <c r="C82" s="39">
        <v>4</v>
      </c>
      <c r="D82" s="40">
        <v>1296</v>
      </c>
      <c r="E82" s="40">
        <v>324</v>
      </c>
      <c r="F82" s="41">
        <v>0.25</v>
      </c>
      <c r="G82" s="40">
        <v>32.4</v>
      </c>
      <c r="H82" s="39" t="s">
        <v>15</v>
      </c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</row>
    <row r="83" spans="1:21" s="31" customFormat="1" ht="36" customHeight="1" x14ac:dyDescent="0.25">
      <c r="A83" s="13">
        <v>76</v>
      </c>
      <c r="B83" s="38" t="s">
        <v>90</v>
      </c>
      <c r="C83" s="39">
        <v>4</v>
      </c>
      <c r="D83" s="40">
        <v>1440</v>
      </c>
      <c r="E83" s="40">
        <v>360</v>
      </c>
      <c r="F83" s="41">
        <v>0.25</v>
      </c>
      <c r="G83" s="40">
        <v>36</v>
      </c>
      <c r="H83" s="39" t="s">
        <v>15</v>
      </c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</row>
    <row r="84" spans="1:21" s="31" customFormat="1" ht="36" customHeight="1" x14ac:dyDescent="0.25">
      <c r="A84" s="13">
        <v>77</v>
      </c>
      <c r="B84" s="38" t="s">
        <v>91</v>
      </c>
      <c r="C84" s="39">
        <v>4</v>
      </c>
      <c r="D84" s="40">
        <v>1380</v>
      </c>
      <c r="E84" s="40">
        <v>312</v>
      </c>
      <c r="F84" s="41">
        <v>0.22608695652173913</v>
      </c>
      <c r="G84" s="40">
        <v>31.200000000000003</v>
      </c>
      <c r="H84" s="39" t="s">
        <v>15</v>
      </c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1:21" s="31" customFormat="1" ht="36" customHeight="1" x14ac:dyDescent="0.25">
      <c r="A85" s="13">
        <v>78</v>
      </c>
      <c r="B85" s="38" t="s">
        <v>92</v>
      </c>
      <c r="C85" s="39">
        <v>4</v>
      </c>
      <c r="D85" s="40">
        <v>1212</v>
      </c>
      <c r="E85" s="40">
        <v>178.6</v>
      </c>
      <c r="F85" s="41">
        <v>0.14735973597359736</v>
      </c>
      <c r="G85" s="40">
        <v>17.86</v>
      </c>
      <c r="H85" s="39" t="s">
        <v>15</v>
      </c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1:21" s="31" customFormat="1" ht="36" customHeight="1" x14ac:dyDescent="0.25">
      <c r="A86" s="13">
        <v>79</v>
      </c>
      <c r="B86" s="38" t="s">
        <v>93</v>
      </c>
      <c r="C86" s="39">
        <v>4</v>
      </c>
      <c r="D86" s="40">
        <v>1020</v>
      </c>
      <c r="E86" s="40">
        <v>48</v>
      </c>
      <c r="F86" s="41">
        <v>4.7058823529411764E-2</v>
      </c>
      <c r="G86" s="40">
        <v>4.8000000000000007</v>
      </c>
      <c r="H86" s="39" t="s">
        <v>15</v>
      </c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</row>
    <row r="87" spans="1:21" s="31" customFormat="1" ht="36" customHeight="1" x14ac:dyDescent="0.25">
      <c r="A87" s="13">
        <v>80</v>
      </c>
      <c r="B87" s="38" t="s">
        <v>94</v>
      </c>
      <c r="C87" s="39">
        <v>4</v>
      </c>
      <c r="D87" s="40">
        <v>1620</v>
      </c>
      <c r="E87" s="40">
        <v>120</v>
      </c>
      <c r="F87" s="41">
        <v>7.407407407407407E-2</v>
      </c>
      <c r="G87" s="40">
        <v>12</v>
      </c>
      <c r="H87" s="39" t="s">
        <v>15</v>
      </c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</row>
    <row r="88" spans="1:21" s="31" customFormat="1" ht="36" customHeight="1" x14ac:dyDescent="0.25">
      <c r="A88" s="13">
        <v>81</v>
      </c>
      <c r="B88" s="38" t="s">
        <v>95</v>
      </c>
      <c r="C88" s="39">
        <v>4</v>
      </c>
      <c r="D88" s="40">
        <v>840</v>
      </c>
      <c r="E88" s="40">
        <v>96</v>
      </c>
      <c r="F88" s="41">
        <v>0.11428571428571428</v>
      </c>
      <c r="G88" s="40">
        <v>9.6000000000000014</v>
      </c>
      <c r="H88" s="39" t="s">
        <v>15</v>
      </c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</row>
    <row r="89" spans="1:21" s="31" customFormat="1" ht="36" customHeight="1" x14ac:dyDescent="0.25">
      <c r="A89" s="13">
        <v>82</v>
      </c>
      <c r="B89" s="38" t="s">
        <v>96</v>
      </c>
      <c r="C89" s="39">
        <v>4</v>
      </c>
      <c r="D89" s="40">
        <v>1588</v>
      </c>
      <c r="E89" s="40">
        <v>208</v>
      </c>
      <c r="F89" s="41">
        <v>0.13098236775818639</v>
      </c>
      <c r="G89" s="40">
        <v>20.8</v>
      </c>
      <c r="H89" s="39" t="s">
        <v>15</v>
      </c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</row>
    <row r="90" spans="1:21" s="31" customFormat="1" ht="36" customHeight="1" x14ac:dyDescent="0.25">
      <c r="A90" s="13">
        <v>83</v>
      </c>
      <c r="B90" s="38" t="s">
        <v>97</v>
      </c>
      <c r="C90" s="39">
        <v>4</v>
      </c>
      <c r="D90" s="40">
        <v>1020</v>
      </c>
      <c r="E90" s="40">
        <v>224</v>
      </c>
      <c r="F90" s="41">
        <v>0.2196078431372549</v>
      </c>
      <c r="G90" s="40">
        <v>22.400000000000002</v>
      </c>
      <c r="H90" s="39" t="s">
        <v>15</v>
      </c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</row>
    <row r="91" spans="1:21" s="31" customFormat="1" ht="36" customHeight="1" x14ac:dyDescent="0.25">
      <c r="A91" s="13">
        <v>84</v>
      </c>
      <c r="B91" s="38" t="s">
        <v>98</v>
      </c>
      <c r="C91" s="39">
        <v>4</v>
      </c>
      <c r="D91" s="40">
        <v>888</v>
      </c>
      <c r="E91" s="40">
        <v>180</v>
      </c>
      <c r="F91" s="41">
        <v>0.20270270270270271</v>
      </c>
      <c r="G91" s="40">
        <v>18</v>
      </c>
      <c r="H91" s="39" t="s">
        <v>15</v>
      </c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</row>
    <row r="92" spans="1:21" s="31" customFormat="1" ht="36" customHeight="1" x14ac:dyDescent="0.25">
      <c r="A92" s="13">
        <v>85</v>
      </c>
      <c r="B92" s="38" t="s">
        <v>99</v>
      </c>
      <c r="C92" s="39">
        <v>4</v>
      </c>
      <c r="D92" s="40">
        <v>1692</v>
      </c>
      <c r="E92" s="40">
        <v>300</v>
      </c>
      <c r="F92" s="41">
        <v>0.1773049645390071</v>
      </c>
      <c r="G92" s="40">
        <v>30</v>
      </c>
      <c r="H92" s="39" t="s">
        <v>15</v>
      </c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</row>
    <row r="93" spans="1:21" s="31" customFormat="1" ht="36" customHeight="1" x14ac:dyDescent="0.25">
      <c r="A93" s="13">
        <v>86</v>
      </c>
      <c r="B93" s="38" t="s">
        <v>100</v>
      </c>
      <c r="C93" s="39">
        <v>4</v>
      </c>
      <c r="D93" s="40">
        <v>1668</v>
      </c>
      <c r="E93" s="40">
        <v>288</v>
      </c>
      <c r="F93" s="41">
        <v>0.17266187050359713</v>
      </c>
      <c r="G93" s="40">
        <v>28.8</v>
      </c>
      <c r="H93" s="39" t="s">
        <v>15</v>
      </c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</row>
    <row r="94" spans="1:21" s="31" customFormat="1" ht="36" customHeight="1" x14ac:dyDescent="0.25">
      <c r="A94" s="13">
        <v>87</v>
      </c>
      <c r="B94" s="38" t="s">
        <v>101</v>
      </c>
      <c r="C94" s="39">
        <v>4</v>
      </c>
      <c r="D94" s="40">
        <v>780</v>
      </c>
      <c r="E94" s="40">
        <v>192</v>
      </c>
      <c r="F94" s="41">
        <v>0.24615384615384617</v>
      </c>
      <c r="G94" s="40">
        <v>19.200000000000003</v>
      </c>
      <c r="H94" s="39" t="s">
        <v>15</v>
      </c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</row>
    <row r="95" spans="1:21" s="31" customFormat="1" ht="36" customHeight="1" x14ac:dyDescent="0.25">
      <c r="A95" s="13">
        <v>88</v>
      </c>
      <c r="B95" s="38" t="s">
        <v>102</v>
      </c>
      <c r="C95" s="39">
        <v>4</v>
      </c>
      <c r="D95" s="40">
        <v>1524</v>
      </c>
      <c r="E95" s="40">
        <v>362</v>
      </c>
      <c r="F95" s="41">
        <v>0.23753280839895013</v>
      </c>
      <c r="G95" s="40">
        <v>36.200000000000003</v>
      </c>
      <c r="H95" s="39" t="s">
        <v>15</v>
      </c>
    </row>
    <row r="96" spans="1:21" s="31" customFormat="1" ht="36" customHeight="1" x14ac:dyDescent="0.25">
      <c r="A96" s="13">
        <v>89</v>
      </c>
      <c r="B96" s="38" t="s">
        <v>103</v>
      </c>
      <c r="C96" s="39">
        <v>4</v>
      </c>
      <c r="D96" s="40">
        <v>804</v>
      </c>
      <c r="E96" s="40">
        <v>204</v>
      </c>
      <c r="F96" s="41">
        <v>0.2537313432835821</v>
      </c>
      <c r="G96" s="40">
        <v>20.400000000000002</v>
      </c>
      <c r="H96" s="39" t="s">
        <v>15</v>
      </c>
    </row>
    <row r="97" spans="1:21" s="31" customFormat="1" ht="36" customHeight="1" x14ac:dyDescent="0.25">
      <c r="A97" s="13">
        <v>90</v>
      </c>
      <c r="B97" s="38" t="s">
        <v>104</v>
      </c>
      <c r="C97" s="39">
        <v>4</v>
      </c>
      <c r="D97" s="40">
        <v>2076</v>
      </c>
      <c r="E97" s="40">
        <v>266</v>
      </c>
      <c r="F97" s="41">
        <v>0.12813102119460501</v>
      </c>
      <c r="G97" s="40">
        <v>26.6</v>
      </c>
      <c r="H97" s="39" t="s">
        <v>15</v>
      </c>
    </row>
    <row r="98" spans="1:21" s="31" customFormat="1" ht="36" customHeight="1" x14ac:dyDescent="0.25">
      <c r="A98" s="13">
        <v>91</v>
      </c>
      <c r="B98" s="38" t="s">
        <v>105</v>
      </c>
      <c r="C98" s="39">
        <v>4</v>
      </c>
      <c r="D98" s="40">
        <v>1560</v>
      </c>
      <c r="E98" s="40">
        <v>175</v>
      </c>
      <c r="F98" s="41">
        <v>0.11217948717948718</v>
      </c>
      <c r="G98" s="40">
        <v>17.5</v>
      </c>
      <c r="H98" s="39" t="s">
        <v>15</v>
      </c>
    </row>
    <row r="99" spans="1:21" s="31" customFormat="1" ht="36" customHeight="1" x14ac:dyDescent="0.25">
      <c r="A99" s="13">
        <v>92</v>
      </c>
      <c r="B99" s="38" t="s">
        <v>106</v>
      </c>
      <c r="C99" s="39">
        <v>4</v>
      </c>
      <c r="D99" s="40">
        <v>637</v>
      </c>
      <c r="E99" s="40">
        <v>23</v>
      </c>
      <c r="F99" s="41">
        <v>3.6106750392464679E-2</v>
      </c>
      <c r="G99" s="40">
        <v>2.3000000000000003</v>
      </c>
      <c r="H99" s="39" t="s">
        <v>15</v>
      </c>
    </row>
    <row r="100" spans="1:21" s="31" customFormat="1" ht="36" customHeight="1" x14ac:dyDescent="0.25">
      <c r="A100" s="13">
        <v>93</v>
      </c>
      <c r="B100" s="38" t="s">
        <v>107</v>
      </c>
      <c r="C100" s="39">
        <v>4</v>
      </c>
      <c r="D100" s="40">
        <v>1440</v>
      </c>
      <c r="E100" s="40">
        <v>205</v>
      </c>
      <c r="F100" s="41">
        <v>0.1423611111111111</v>
      </c>
      <c r="G100" s="40">
        <v>20.5</v>
      </c>
      <c r="H100" s="39" t="s">
        <v>15</v>
      </c>
    </row>
    <row r="101" spans="1:21" s="31" customFormat="1" ht="36" customHeight="1" x14ac:dyDescent="0.25">
      <c r="A101" s="13">
        <v>94</v>
      </c>
      <c r="B101" s="38" t="s">
        <v>108</v>
      </c>
      <c r="C101" s="39">
        <v>4</v>
      </c>
      <c r="D101" s="40">
        <v>796</v>
      </c>
      <c r="E101" s="40">
        <v>174</v>
      </c>
      <c r="F101" s="41">
        <v>0.21859296482412061</v>
      </c>
      <c r="G101" s="40">
        <v>17.400000000000002</v>
      </c>
      <c r="H101" s="39" t="s">
        <v>15</v>
      </c>
    </row>
    <row r="102" spans="1:21" s="31" customFormat="1" ht="36" customHeight="1" x14ac:dyDescent="0.25">
      <c r="A102" s="13">
        <v>95</v>
      </c>
      <c r="B102" s="38" t="s">
        <v>109</v>
      </c>
      <c r="C102" s="39">
        <v>4</v>
      </c>
      <c r="D102" s="40">
        <v>1160</v>
      </c>
      <c r="E102" s="40">
        <v>144</v>
      </c>
      <c r="F102" s="41">
        <v>0.12413793103448276</v>
      </c>
      <c r="G102" s="40">
        <v>14.4</v>
      </c>
      <c r="H102" s="39" t="s">
        <v>15</v>
      </c>
    </row>
    <row r="103" spans="1:21" s="31" customFormat="1" ht="36" customHeight="1" x14ac:dyDescent="0.25">
      <c r="A103" s="13">
        <v>96</v>
      </c>
      <c r="B103" s="38" t="s">
        <v>110</v>
      </c>
      <c r="C103" s="39">
        <v>4</v>
      </c>
      <c r="D103" s="40">
        <v>1098</v>
      </c>
      <c r="E103" s="40">
        <v>72</v>
      </c>
      <c r="F103" s="41">
        <v>6.5573770491803282E-2</v>
      </c>
      <c r="G103" s="40">
        <v>7.2</v>
      </c>
      <c r="H103" s="39" t="s">
        <v>15</v>
      </c>
    </row>
    <row r="104" spans="1:21" s="31" customFormat="1" ht="36" customHeight="1" x14ac:dyDescent="0.25">
      <c r="A104" s="13">
        <v>97</v>
      </c>
      <c r="B104" s="38" t="s">
        <v>111</v>
      </c>
      <c r="C104" s="39">
        <v>4</v>
      </c>
      <c r="D104" s="40">
        <v>1082</v>
      </c>
      <c r="E104" s="40">
        <v>72</v>
      </c>
      <c r="F104" s="41">
        <v>6.6543438077634007E-2</v>
      </c>
      <c r="G104" s="40">
        <v>7.2</v>
      </c>
      <c r="H104" s="39" t="s">
        <v>15</v>
      </c>
    </row>
    <row r="105" spans="1:21" s="31" customFormat="1" ht="36" customHeight="1" x14ac:dyDescent="0.25">
      <c r="A105" s="13">
        <v>98</v>
      </c>
      <c r="B105" s="38" t="s">
        <v>112</v>
      </c>
      <c r="C105" s="39">
        <v>4</v>
      </c>
      <c r="D105" s="40">
        <v>1382</v>
      </c>
      <c r="E105" s="40">
        <v>180</v>
      </c>
      <c r="F105" s="41">
        <v>0.13024602026049203</v>
      </c>
      <c r="G105" s="40">
        <v>18</v>
      </c>
      <c r="H105" s="39" t="s">
        <v>15</v>
      </c>
    </row>
    <row r="106" spans="1:21" s="31" customFormat="1" ht="36" customHeight="1" x14ac:dyDescent="0.25">
      <c r="A106" s="13">
        <v>99</v>
      </c>
      <c r="B106" s="38" t="s">
        <v>113</v>
      </c>
      <c r="C106" s="39">
        <v>4</v>
      </c>
      <c r="D106" s="40">
        <v>631</v>
      </c>
      <c r="E106" s="40">
        <v>120</v>
      </c>
      <c r="F106" s="41">
        <v>0.19017432646592711</v>
      </c>
      <c r="G106" s="40">
        <v>12</v>
      </c>
      <c r="H106" s="39" t="s">
        <v>15</v>
      </c>
    </row>
    <row r="107" spans="1:21" s="31" customFormat="1" ht="36" customHeight="1" x14ac:dyDescent="0.25">
      <c r="A107" s="13">
        <v>100</v>
      </c>
      <c r="B107" s="38" t="s">
        <v>114</v>
      </c>
      <c r="C107" s="39">
        <v>4</v>
      </c>
      <c r="D107" s="40">
        <v>780</v>
      </c>
      <c r="E107" s="40">
        <v>221</v>
      </c>
      <c r="F107" s="41">
        <v>0.28333333333333333</v>
      </c>
      <c r="G107" s="40">
        <v>22.1</v>
      </c>
      <c r="H107" s="39" t="s">
        <v>15</v>
      </c>
    </row>
    <row r="108" spans="1:21" s="31" customFormat="1" ht="36" customHeight="1" x14ac:dyDescent="0.25">
      <c r="A108" s="13">
        <v>101</v>
      </c>
      <c r="B108" s="38" t="s">
        <v>115</v>
      </c>
      <c r="C108" s="39">
        <v>4</v>
      </c>
      <c r="D108" s="40">
        <v>912</v>
      </c>
      <c r="E108" s="40">
        <v>144</v>
      </c>
      <c r="F108" s="41">
        <v>0.15789473684210525</v>
      </c>
      <c r="G108" s="40">
        <v>14.4</v>
      </c>
      <c r="H108" s="39" t="s">
        <v>15</v>
      </c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</row>
    <row r="109" spans="1:21" s="31" customFormat="1" ht="36" customHeight="1" x14ac:dyDescent="0.25">
      <c r="A109" s="13">
        <v>102</v>
      </c>
      <c r="B109" s="38" t="s">
        <v>116</v>
      </c>
      <c r="C109" s="39">
        <v>4</v>
      </c>
      <c r="D109" s="40">
        <v>1696</v>
      </c>
      <c r="E109" s="40">
        <v>168</v>
      </c>
      <c r="F109" s="41">
        <v>9.9056603773584911E-2</v>
      </c>
      <c r="G109" s="40">
        <v>16.8</v>
      </c>
      <c r="H109" s="39" t="s">
        <v>15</v>
      </c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</row>
    <row r="110" spans="1:21" s="31" customFormat="1" ht="36" customHeight="1" x14ac:dyDescent="0.25">
      <c r="A110" s="13">
        <v>103</v>
      </c>
      <c r="B110" s="38" t="s">
        <v>117</v>
      </c>
      <c r="C110" s="39">
        <v>4</v>
      </c>
      <c r="D110" s="40">
        <v>1152</v>
      </c>
      <c r="E110" s="40">
        <v>216</v>
      </c>
      <c r="F110" s="41">
        <v>0.1875</v>
      </c>
      <c r="G110" s="40">
        <v>21.6</v>
      </c>
      <c r="H110" s="39" t="s">
        <v>15</v>
      </c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</row>
    <row r="111" spans="1:21" s="31" customFormat="1" ht="36" customHeight="1" x14ac:dyDescent="0.25">
      <c r="A111" s="13">
        <v>104</v>
      </c>
      <c r="B111" s="38" t="s">
        <v>118</v>
      </c>
      <c r="C111" s="39">
        <v>4</v>
      </c>
      <c r="D111" s="40">
        <v>1060</v>
      </c>
      <c r="E111" s="40">
        <v>268</v>
      </c>
      <c r="F111" s="41">
        <v>0.25283018867924528</v>
      </c>
      <c r="G111" s="40">
        <v>26.8</v>
      </c>
      <c r="H111" s="39" t="s">
        <v>15</v>
      </c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</row>
    <row r="112" spans="1:21" s="31" customFormat="1" ht="36" customHeight="1" x14ac:dyDescent="0.25">
      <c r="A112" s="13">
        <v>105</v>
      </c>
      <c r="B112" s="38" t="s">
        <v>119</v>
      </c>
      <c r="C112" s="39">
        <v>4</v>
      </c>
      <c r="D112" s="40">
        <v>800</v>
      </c>
      <c r="E112" s="40">
        <v>120</v>
      </c>
      <c r="F112" s="41">
        <v>0.15</v>
      </c>
      <c r="G112" s="40">
        <v>12</v>
      </c>
      <c r="H112" s="39" t="s">
        <v>15</v>
      </c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</row>
    <row r="113" spans="1:21" s="31" customFormat="1" ht="36" customHeight="1" x14ac:dyDescent="0.25">
      <c r="A113" s="13">
        <v>106</v>
      </c>
      <c r="B113" s="38" t="s">
        <v>120</v>
      </c>
      <c r="C113" s="39">
        <v>4</v>
      </c>
      <c r="D113" s="40">
        <v>792</v>
      </c>
      <c r="E113" s="40">
        <v>192</v>
      </c>
      <c r="F113" s="41">
        <v>0.24242424242424243</v>
      </c>
      <c r="G113" s="40">
        <v>19.200000000000003</v>
      </c>
      <c r="H113" s="39" t="s">
        <v>15</v>
      </c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</row>
    <row r="114" spans="1:21" s="31" customFormat="1" ht="36" customHeight="1" x14ac:dyDescent="0.25">
      <c r="A114" s="13">
        <v>107</v>
      </c>
      <c r="B114" s="38" t="s">
        <v>121</v>
      </c>
      <c r="C114" s="39">
        <v>4</v>
      </c>
      <c r="D114" s="40">
        <v>924</v>
      </c>
      <c r="E114" s="40">
        <v>60</v>
      </c>
      <c r="F114" s="41">
        <v>6.4935064935064929E-2</v>
      </c>
      <c r="G114" s="40">
        <v>6</v>
      </c>
      <c r="H114" s="39" t="s">
        <v>15</v>
      </c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</row>
    <row r="115" spans="1:21" s="31" customFormat="1" ht="36" customHeight="1" x14ac:dyDescent="0.25">
      <c r="A115" s="13">
        <v>108</v>
      </c>
      <c r="B115" s="38" t="s">
        <v>122</v>
      </c>
      <c r="C115" s="39">
        <v>4</v>
      </c>
      <c r="D115" s="40">
        <v>807</v>
      </c>
      <c r="E115" s="40">
        <v>160</v>
      </c>
      <c r="F115" s="41">
        <v>0.19826517967781909</v>
      </c>
      <c r="G115" s="40">
        <v>16</v>
      </c>
      <c r="H115" s="39" t="s">
        <v>15</v>
      </c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</row>
    <row r="116" spans="1:21" s="31" customFormat="1" ht="36" customHeight="1" x14ac:dyDescent="0.25">
      <c r="A116" s="13">
        <v>109</v>
      </c>
      <c r="B116" s="38" t="s">
        <v>123</v>
      </c>
      <c r="C116" s="39">
        <v>4</v>
      </c>
      <c r="D116" s="40">
        <v>827</v>
      </c>
      <c r="E116" s="40">
        <v>43</v>
      </c>
      <c r="F116" s="41">
        <v>5.1995163240628778E-2</v>
      </c>
      <c r="G116" s="40">
        <v>4.3</v>
      </c>
      <c r="H116" s="39" t="s">
        <v>15</v>
      </c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</row>
    <row r="117" spans="1:21" s="31" customFormat="1" ht="36" customHeight="1" x14ac:dyDescent="0.25">
      <c r="A117" s="13">
        <v>110</v>
      </c>
      <c r="B117" s="38" t="s">
        <v>124</v>
      </c>
      <c r="C117" s="39">
        <v>4</v>
      </c>
      <c r="D117" s="40">
        <v>1152</v>
      </c>
      <c r="E117" s="40">
        <v>76</v>
      </c>
      <c r="F117" s="41">
        <v>6.5972222222222224E-2</v>
      </c>
      <c r="G117" s="40">
        <v>7.6000000000000005</v>
      </c>
      <c r="H117" s="39" t="s">
        <v>15</v>
      </c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</row>
    <row r="118" spans="1:21" s="31" customFormat="1" ht="36" customHeight="1" x14ac:dyDescent="0.25">
      <c r="A118" s="13">
        <v>111</v>
      </c>
      <c r="B118" s="38" t="s">
        <v>35</v>
      </c>
      <c r="C118" s="39">
        <v>4</v>
      </c>
      <c r="D118" s="40">
        <v>1323</v>
      </c>
      <c r="E118" s="40">
        <v>109.5</v>
      </c>
      <c r="F118" s="41">
        <v>8.2766439909297052E-2</v>
      </c>
      <c r="G118" s="40">
        <v>10.950000000000001</v>
      </c>
      <c r="H118" s="39" t="s">
        <v>15</v>
      </c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</row>
    <row r="119" spans="1:21" s="31" customFormat="1" ht="36" customHeight="1" x14ac:dyDescent="0.25">
      <c r="A119" s="13">
        <v>112</v>
      </c>
      <c r="B119" s="38" t="s">
        <v>125</v>
      </c>
      <c r="C119" s="39">
        <v>4</v>
      </c>
      <c r="D119" s="40">
        <v>1080</v>
      </c>
      <c r="E119" s="40">
        <v>180</v>
      </c>
      <c r="F119" s="41">
        <v>0.16666666666666666</v>
      </c>
      <c r="G119" s="40">
        <v>18</v>
      </c>
      <c r="H119" s="39" t="s">
        <v>15</v>
      </c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</row>
    <row r="120" spans="1:21" s="31" customFormat="1" ht="36" customHeight="1" x14ac:dyDescent="0.25">
      <c r="A120" s="13">
        <v>113</v>
      </c>
      <c r="B120" s="38" t="s">
        <v>126</v>
      </c>
      <c r="C120" s="39">
        <v>4</v>
      </c>
      <c r="D120" s="40">
        <v>2400</v>
      </c>
      <c r="E120" s="40">
        <v>202</v>
      </c>
      <c r="F120" s="41">
        <v>8.4166666666666667E-2</v>
      </c>
      <c r="G120" s="40">
        <v>20.200000000000003</v>
      </c>
      <c r="H120" s="39" t="s">
        <v>15</v>
      </c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</row>
    <row r="121" spans="1:21" s="31" customFormat="1" ht="36" customHeight="1" x14ac:dyDescent="0.25">
      <c r="A121" s="13">
        <v>114</v>
      </c>
      <c r="B121" s="38" t="s">
        <v>127</v>
      </c>
      <c r="C121" s="39">
        <v>4</v>
      </c>
      <c r="D121" s="40">
        <v>973</v>
      </c>
      <c r="E121" s="40">
        <v>72.5</v>
      </c>
      <c r="F121" s="41">
        <v>7.4511819116135664E-2</v>
      </c>
      <c r="G121" s="40">
        <v>7.25</v>
      </c>
      <c r="H121" s="39" t="s">
        <v>15</v>
      </c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</row>
    <row r="122" spans="1:21" s="31" customFormat="1" ht="36" customHeight="1" x14ac:dyDescent="0.25">
      <c r="A122" s="13">
        <v>115</v>
      </c>
      <c r="B122" s="38" t="s">
        <v>128</v>
      </c>
      <c r="C122" s="39">
        <v>4</v>
      </c>
      <c r="D122" s="40">
        <v>1224</v>
      </c>
      <c r="E122" s="40">
        <v>174</v>
      </c>
      <c r="F122" s="41">
        <v>0.14215686274509803</v>
      </c>
      <c r="G122" s="40">
        <v>17.400000000000002</v>
      </c>
      <c r="H122" s="39" t="s">
        <v>15</v>
      </c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</row>
    <row r="123" spans="1:21" s="31" customFormat="1" ht="36" customHeight="1" x14ac:dyDescent="0.25">
      <c r="A123" s="13">
        <v>116</v>
      </c>
      <c r="B123" s="38" t="s">
        <v>129</v>
      </c>
      <c r="C123" s="39">
        <v>4</v>
      </c>
      <c r="D123" s="40">
        <v>1604</v>
      </c>
      <c r="E123" s="40">
        <v>421.3</v>
      </c>
      <c r="F123" s="41">
        <v>0.26265586034912719</v>
      </c>
      <c r="G123" s="40">
        <v>42.13</v>
      </c>
      <c r="H123" s="39" t="s">
        <v>15</v>
      </c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</row>
    <row r="124" spans="1:21" s="31" customFormat="1" ht="36" customHeight="1" x14ac:dyDescent="0.25">
      <c r="A124" s="13">
        <v>117</v>
      </c>
      <c r="B124" s="38" t="s">
        <v>130</v>
      </c>
      <c r="C124" s="39">
        <v>4</v>
      </c>
      <c r="D124" s="40">
        <v>720</v>
      </c>
      <c r="E124" s="40">
        <v>96</v>
      </c>
      <c r="F124" s="41">
        <v>0.13333333333333333</v>
      </c>
      <c r="G124" s="40">
        <v>9.6000000000000014</v>
      </c>
      <c r="H124" s="39" t="s">
        <v>15</v>
      </c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</row>
    <row r="125" spans="1:21" s="31" customFormat="1" ht="36" customHeight="1" x14ac:dyDescent="0.25">
      <c r="A125" s="13">
        <v>118</v>
      </c>
      <c r="B125" s="38" t="s">
        <v>131</v>
      </c>
      <c r="C125" s="39">
        <v>4</v>
      </c>
      <c r="D125" s="40">
        <v>1001</v>
      </c>
      <c r="E125" s="40">
        <v>18</v>
      </c>
      <c r="F125" s="41">
        <v>1.7982017982017984E-2</v>
      </c>
      <c r="G125" s="40">
        <v>1.8</v>
      </c>
      <c r="H125" s="39" t="s">
        <v>15</v>
      </c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</row>
    <row r="126" spans="1:21" s="31" customFormat="1" ht="36" customHeight="1" x14ac:dyDescent="0.25">
      <c r="A126" s="13">
        <v>119</v>
      </c>
      <c r="B126" s="38" t="s">
        <v>132</v>
      </c>
      <c r="C126" s="39">
        <v>4</v>
      </c>
      <c r="D126" s="40">
        <v>1488</v>
      </c>
      <c r="E126" s="40">
        <v>144</v>
      </c>
      <c r="F126" s="41">
        <v>9.6774193548387094E-2</v>
      </c>
      <c r="G126" s="40">
        <v>14.4</v>
      </c>
      <c r="H126" s="39" t="s">
        <v>15</v>
      </c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</row>
    <row r="127" spans="1:21" s="31" customFormat="1" ht="36" customHeight="1" x14ac:dyDescent="0.25">
      <c r="A127" s="13">
        <v>120</v>
      </c>
      <c r="B127" s="38" t="s">
        <v>133</v>
      </c>
      <c r="C127" s="39">
        <v>4</v>
      </c>
      <c r="D127" s="40">
        <v>966</v>
      </c>
      <c r="E127" s="40">
        <v>288</v>
      </c>
      <c r="F127" s="41">
        <v>0.29813664596273293</v>
      </c>
      <c r="G127" s="40">
        <v>28.8</v>
      </c>
      <c r="H127" s="39" t="s">
        <v>15</v>
      </c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</row>
    <row r="128" spans="1:21" s="31" customFormat="1" ht="36" customHeight="1" x14ac:dyDescent="0.25">
      <c r="A128" s="13">
        <v>121</v>
      </c>
      <c r="B128" s="38" t="s">
        <v>134</v>
      </c>
      <c r="C128" s="39">
        <v>4</v>
      </c>
      <c r="D128" s="40">
        <v>721</v>
      </c>
      <c r="E128" s="40">
        <v>156</v>
      </c>
      <c r="F128" s="41">
        <v>0.21636615811373092</v>
      </c>
      <c r="G128" s="40">
        <v>15.600000000000001</v>
      </c>
      <c r="H128" s="39" t="s">
        <v>15</v>
      </c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</row>
    <row r="129" spans="1:21" s="31" customFormat="1" ht="36" customHeight="1" x14ac:dyDescent="0.25">
      <c r="A129" s="13">
        <v>122</v>
      </c>
      <c r="B129" s="38" t="s">
        <v>135</v>
      </c>
      <c r="C129" s="39">
        <v>4</v>
      </c>
      <c r="D129" s="40">
        <v>2090</v>
      </c>
      <c r="E129" s="40">
        <v>300</v>
      </c>
      <c r="F129" s="41">
        <v>0.14354066985645933</v>
      </c>
      <c r="G129" s="40">
        <v>30</v>
      </c>
      <c r="H129" s="39" t="s">
        <v>15</v>
      </c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</row>
    <row r="130" spans="1:21" s="31" customFormat="1" ht="36" customHeight="1" x14ac:dyDescent="0.25">
      <c r="A130" s="13">
        <v>123</v>
      </c>
      <c r="B130" s="38" t="s">
        <v>136</v>
      </c>
      <c r="C130" s="39">
        <v>4</v>
      </c>
      <c r="D130" s="40">
        <v>899</v>
      </c>
      <c r="E130" s="40">
        <v>265</v>
      </c>
      <c r="F130" s="41">
        <v>0.29477196885428253</v>
      </c>
      <c r="G130" s="40">
        <v>26.5</v>
      </c>
      <c r="H130" s="39" t="s">
        <v>15</v>
      </c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</row>
    <row r="131" spans="1:21" s="31" customFormat="1" ht="36" customHeight="1" x14ac:dyDescent="0.25">
      <c r="A131" s="13">
        <v>124</v>
      </c>
      <c r="B131" s="38" t="s">
        <v>137</v>
      </c>
      <c r="C131" s="39">
        <v>4</v>
      </c>
      <c r="D131" s="40">
        <v>480</v>
      </c>
      <c r="E131" s="40">
        <v>120</v>
      </c>
      <c r="F131" s="41">
        <v>0.25</v>
      </c>
      <c r="G131" s="40">
        <v>12</v>
      </c>
      <c r="H131" s="39" t="s">
        <v>15</v>
      </c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</row>
    <row r="132" spans="1:21" s="31" customFormat="1" ht="36" customHeight="1" x14ac:dyDescent="0.25">
      <c r="A132" s="13">
        <v>125</v>
      </c>
      <c r="B132" s="38" t="s">
        <v>138</v>
      </c>
      <c r="C132" s="39">
        <v>4</v>
      </c>
      <c r="D132" s="40">
        <v>1065</v>
      </c>
      <c r="E132" s="40">
        <v>36.5</v>
      </c>
      <c r="F132" s="41">
        <v>3.4272300469483569E-2</v>
      </c>
      <c r="G132" s="40">
        <v>3.6500000000000004</v>
      </c>
      <c r="H132" s="39" t="s">
        <v>15</v>
      </c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</row>
    <row r="133" spans="1:21" s="31" customFormat="1" ht="36" customHeight="1" x14ac:dyDescent="0.25">
      <c r="A133" s="13">
        <v>126</v>
      </c>
      <c r="B133" s="38" t="s">
        <v>139</v>
      </c>
      <c r="C133" s="39">
        <v>4</v>
      </c>
      <c r="D133" s="40">
        <v>925</v>
      </c>
      <c r="E133" s="40">
        <v>168</v>
      </c>
      <c r="F133" s="41">
        <v>0.18162162162162163</v>
      </c>
      <c r="G133" s="40">
        <v>16.8</v>
      </c>
      <c r="H133" s="39" t="s">
        <v>15</v>
      </c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</row>
    <row r="134" spans="1:21" s="31" customFormat="1" ht="36" customHeight="1" x14ac:dyDescent="0.25">
      <c r="A134" s="13">
        <v>127</v>
      </c>
      <c r="B134" s="38" t="s">
        <v>140</v>
      </c>
      <c r="C134" s="39">
        <v>4</v>
      </c>
      <c r="D134" s="40">
        <v>1509</v>
      </c>
      <c r="E134" s="40">
        <v>173</v>
      </c>
      <c r="F134" s="41">
        <v>0.11464546056991386</v>
      </c>
      <c r="G134" s="40">
        <v>17.3</v>
      </c>
      <c r="H134" s="39" t="s">
        <v>15</v>
      </c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</row>
    <row r="135" spans="1:21" s="31" customFormat="1" ht="36" customHeight="1" x14ac:dyDescent="0.25">
      <c r="A135" s="13">
        <v>128</v>
      </c>
      <c r="B135" s="38" t="s">
        <v>141</v>
      </c>
      <c r="C135" s="39">
        <v>4</v>
      </c>
      <c r="D135" s="40">
        <v>449</v>
      </c>
      <c r="E135" s="40">
        <v>96</v>
      </c>
      <c r="F135" s="41">
        <v>0.21380846325167038</v>
      </c>
      <c r="G135" s="40">
        <v>9.6000000000000014</v>
      </c>
      <c r="H135" s="39" t="s">
        <v>15</v>
      </c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</row>
    <row r="136" spans="1:21" s="31" customFormat="1" ht="36" customHeight="1" x14ac:dyDescent="0.25">
      <c r="A136" s="13">
        <v>129</v>
      </c>
      <c r="B136" s="38" t="s">
        <v>142</v>
      </c>
      <c r="C136" s="39">
        <v>4</v>
      </c>
      <c r="D136" s="40">
        <v>1080</v>
      </c>
      <c r="E136" s="40">
        <v>144</v>
      </c>
      <c r="F136" s="41">
        <v>0.13333333333333333</v>
      </c>
      <c r="G136" s="40">
        <v>14.4</v>
      </c>
      <c r="H136" s="39" t="s">
        <v>15</v>
      </c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</row>
    <row r="137" spans="1:21" s="31" customFormat="1" ht="36" customHeight="1" x14ac:dyDescent="0.25">
      <c r="A137" s="13">
        <v>130</v>
      </c>
      <c r="B137" s="38" t="s">
        <v>143</v>
      </c>
      <c r="C137" s="39">
        <v>4</v>
      </c>
      <c r="D137" s="40">
        <v>1427</v>
      </c>
      <c r="E137" s="40">
        <v>34</v>
      </c>
      <c r="F137" s="41">
        <v>2.3826208829712685E-2</v>
      </c>
      <c r="G137" s="40">
        <v>3.4000000000000004</v>
      </c>
      <c r="H137" s="39" t="s">
        <v>15</v>
      </c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</row>
    <row r="138" spans="1:21" s="31" customFormat="1" ht="36" customHeight="1" x14ac:dyDescent="0.25">
      <c r="A138" s="13">
        <v>131</v>
      </c>
      <c r="B138" s="38" t="s">
        <v>144</v>
      </c>
      <c r="C138" s="39">
        <v>4</v>
      </c>
      <c r="D138" s="40">
        <v>1068</v>
      </c>
      <c r="E138" s="40">
        <v>60</v>
      </c>
      <c r="F138" s="41">
        <v>5.6179775280898875E-2</v>
      </c>
      <c r="G138" s="40">
        <v>6</v>
      </c>
      <c r="H138" s="39" t="s">
        <v>15</v>
      </c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</row>
    <row r="139" spans="1:21" s="31" customFormat="1" ht="36" customHeight="1" x14ac:dyDescent="0.25">
      <c r="A139" s="13">
        <v>132</v>
      </c>
      <c r="B139" s="38" t="s">
        <v>145</v>
      </c>
      <c r="C139" s="39">
        <v>4</v>
      </c>
      <c r="D139" s="40">
        <v>923</v>
      </c>
      <c r="E139" s="40">
        <v>192</v>
      </c>
      <c r="F139" s="41">
        <v>0.20801733477789816</v>
      </c>
      <c r="G139" s="40">
        <v>19.200000000000003</v>
      </c>
      <c r="H139" s="39" t="s">
        <v>15</v>
      </c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</row>
    <row r="140" spans="1:21" s="31" customFormat="1" ht="36" customHeight="1" x14ac:dyDescent="0.25">
      <c r="A140" s="13">
        <v>133</v>
      </c>
      <c r="B140" s="38" t="s">
        <v>146</v>
      </c>
      <c r="C140" s="39">
        <v>4</v>
      </c>
      <c r="D140" s="40">
        <v>1440</v>
      </c>
      <c r="E140" s="40">
        <v>247</v>
      </c>
      <c r="F140" s="41">
        <v>0.17152777777777778</v>
      </c>
      <c r="G140" s="40">
        <v>24.700000000000003</v>
      </c>
      <c r="H140" s="39" t="s">
        <v>15</v>
      </c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</row>
    <row r="141" spans="1:21" s="31" customFormat="1" ht="36" customHeight="1" x14ac:dyDescent="0.25">
      <c r="A141" s="13">
        <v>134</v>
      </c>
      <c r="B141" s="38" t="s">
        <v>147</v>
      </c>
      <c r="C141" s="39">
        <v>4</v>
      </c>
      <c r="D141" s="40">
        <v>1519</v>
      </c>
      <c r="E141" s="40">
        <v>288</v>
      </c>
      <c r="F141" s="41">
        <v>0.18959842001316657</v>
      </c>
      <c r="G141" s="40">
        <v>28.8</v>
      </c>
      <c r="H141" s="39" t="s">
        <v>15</v>
      </c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</row>
    <row r="142" spans="1:21" s="31" customFormat="1" ht="36" customHeight="1" x14ac:dyDescent="0.25">
      <c r="A142" s="13">
        <v>135</v>
      </c>
      <c r="B142" s="38" t="s">
        <v>148</v>
      </c>
      <c r="C142" s="39">
        <v>4</v>
      </c>
      <c r="D142" s="40">
        <v>785</v>
      </c>
      <c r="E142" s="40">
        <v>216</v>
      </c>
      <c r="F142" s="41">
        <v>0.2751592356687898</v>
      </c>
      <c r="G142" s="40">
        <v>21.6</v>
      </c>
      <c r="H142" s="39" t="s">
        <v>15</v>
      </c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</row>
    <row r="143" spans="1:21" s="31" customFormat="1" ht="36" customHeight="1" x14ac:dyDescent="0.25">
      <c r="A143" s="13">
        <v>136</v>
      </c>
      <c r="B143" s="38" t="s">
        <v>149</v>
      </c>
      <c r="C143" s="39">
        <v>4</v>
      </c>
      <c r="D143" s="40">
        <v>966</v>
      </c>
      <c r="E143" s="40">
        <v>57</v>
      </c>
      <c r="F143" s="41">
        <v>5.9006211180124224E-2</v>
      </c>
      <c r="G143" s="40">
        <v>5.7</v>
      </c>
      <c r="H143" s="39" t="s">
        <v>15</v>
      </c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</row>
    <row r="144" spans="1:21" s="31" customFormat="1" ht="36" customHeight="1" x14ac:dyDescent="0.25">
      <c r="A144" s="13">
        <v>137</v>
      </c>
      <c r="B144" s="38" t="s">
        <v>150</v>
      </c>
      <c r="C144" s="39">
        <v>4</v>
      </c>
      <c r="D144" s="40">
        <v>840</v>
      </c>
      <c r="E144" s="40">
        <v>168</v>
      </c>
      <c r="F144" s="41">
        <v>0.2</v>
      </c>
      <c r="G144" s="40">
        <v>16.8</v>
      </c>
      <c r="H144" s="39" t="s">
        <v>15</v>
      </c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</row>
    <row r="145" spans="1:21" s="31" customFormat="1" ht="36" customHeight="1" x14ac:dyDescent="0.25">
      <c r="A145" s="13">
        <v>138</v>
      </c>
      <c r="B145" s="38" t="s">
        <v>151</v>
      </c>
      <c r="C145" s="39">
        <v>4</v>
      </c>
      <c r="D145" s="40">
        <v>1168</v>
      </c>
      <c r="E145" s="40">
        <v>244</v>
      </c>
      <c r="F145" s="41">
        <v>0.2089041095890411</v>
      </c>
      <c r="G145" s="40">
        <v>24.400000000000002</v>
      </c>
      <c r="H145" s="39" t="s">
        <v>15</v>
      </c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</row>
    <row r="146" spans="1:21" s="31" customFormat="1" ht="36" customHeight="1" x14ac:dyDescent="0.25">
      <c r="A146" s="13">
        <v>139</v>
      </c>
      <c r="B146" s="38" t="s">
        <v>152</v>
      </c>
      <c r="C146" s="39">
        <v>4</v>
      </c>
      <c r="D146" s="40">
        <v>802</v>
      </c>
      <c r="E146" s="40">
        <v>130</v>
      </c>
      <c r="F146" s="41">
        <v>0.16209476309226933</v>
      </c>
      <c r="G146" s="40">
        <v>13</v>
      </c>
      <c r="H146" s="39" t="s">
        <v>15</v>
      </c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</row>
    <row r="147" spans="1:21" s="23" customFormat="1" ht="36" customHeight="1" x14ac:dyDescent="0.25">
      <c r="A147" s="13">
        <v>140</v>
      </c>
      <c r="B147" s="19" t="s">
        <v>153</v>
      </c>
      <c r="C147" s="14">
        <v>1</v>
      </c>
      <c r="D147" s="44"/>
      <c r="E147" s="16">
        <v>228</v>
      </c>
      <c r="F147" s="45"/>
      <c r="G147" s="15">
        <f t="shared" ref="G147" si="0">E147*0.1</f>
        <v>22.8</v>
      </c>
      <c r="H147" s="39" t="s">
        <v>15</v>
      </c>
    </row>
    <row r="148" spans="1:21" s="23" customFormat="1" ht="36" customHeight="1" x14ac:dyDescent="0.25">
      <c r="A148" s="13">
        <v>141</v>
      </c>
      <c r="B148" s="24" t="s">
        <v>154</v>
      </c>
      <c r="C148" s="14">
        <v>1</v>
      </c>
      <c r="D148" s="44"/>
      <c r="E148" s="16">
        <v>228</v>
      </c>
      <c r="F148" s="45"/>
      <c r="G148" s="15">
        <f>E148*0.1</f>
        <v>22.8</v>
      </c>
      <c r="H148" s="39" t="s">
        <v>15</v>
      </c>
    </row>
    <row r="149" spans="1:21" s="23" customFormat="1" ht="36" customHeight="1" x14ac:dyDescent="0.25">
      <c r="A149" s="13">
        <v>142</v>
      </c>
      <c r="B149" s="24" t="s">
        <v>155</v>
      </c>
      <c r="C149" s="14">
        <v>1</v>
      </c>
      <c r="D149" s="44"/>
      <c r="E149" s="16">
        <v>29</v>
      </c>
      <c r="F149" s="45"/>
      <c r="G149" s="15">
        <f>E149*0.1</f>
        <v>2.9000000000000004</v>
      </c>
      <c r="H149" s="39" t="s">
        <v>15</v>
      </c>
    </row>
    <row r="150" spans="1:21" s="23" customFormat="1" ht="36" customHeight="1" x14ac:dyDescent="0.25">
      <c r="A150" s="13">
        <v>143</v>
      </c>
      <c r="B150" s="24" t="s">
        <v>156</v>
      </c>
      <c r="C150" s="14">
        <v>1</v>
      </c>
      <c r="D150" s="44"/>
      <c r="E150" s="16">
        <v>36</v>
      </c>
      <c r="F150" s="45"/>
      <c r="G150" s="15">
        <f t="shared" ref="G150:G213" si="1">E150*0.1</f>
        <v>3.6</v>
      </c>
      <c r="H150" s="39" t="s">
        <v>15</v>
      </c>
    </row>
    <row r="151" spans="1:21" s="23" customFormat="1" ht="36" customHeight="1" x14ac:dyDescent="0.25">
      <c r="A151" s="13">
        <v>144</v>
      </c>
      <c r="B151" s="24" t="s">
        <v>157</v>
      </c>
      <c r="C151" s="14">
        <v>1</v>
      </c>
      <c r="D151" s="44"/>
      <c r="E151" s="16">
        <v>120</v>
      </c>
      <c r="F151" s="45"/>
      <c r="G151" s="15">
        <f t="shared" si="1"/>
        <v>12</v>
      </c>
      <c r="H151" s="39" t="s">
        <v>15</v>
      </c>
    </row>
    <row r="152" spans="1:21" s="23" customFormat="1" ht="36" customHeight="1" x14ac:dyDescent="0.25">
      <c r="A152" s="13">
        <v>145</v>
      </c>
      <c r="B152" s="19" t="s">
        <v>158</v>
      </c>
      <c r="C152" s="14">
        <v>1</v>
      </c>
      <c r="D152" s="44"/>
      <c r="E152" s="16">
        <v>147</v>
      </c>
      <c r="F152" s="45"/>
      <c r="G152" s="15">
        <f t="shared" si="1"/>
        <v>14.700000000000001</v>
      </c>
      <c r="H152" s="39" t="s">
        <v>15</v>
      </c>
    </row>
    <row r="153" spans="1:21" s="23" customFormat="1" ht="36" customHeight="1" x14ac:dyDescent="0.25">
      <c r="A153" s="13">
        <v>146</v>
      </c>
      <c r="B153" s="24" t="s">
        <v>159</v>
      </c>
      <c r="C153" s="14">
        <v>1</v>
      </c>
      <c r="D153" s="44"/>
      <c r="E153" s="16">
        <v>209</v>
      </c>
      <c r="F153" s="45"/>
      <c r="G153" s="15">
        <f t="shared" si="1"/>
        <v>20.900000000000002</v>
      </c>
      <c r="H153" s="39" t="s">
        <v>15</v>
      </c>
    </row>
    <row r="154" spans="1:21" s="23" customFormat="1" ht="36" customHeight="1" x14ac:dyDescent="0.25">
      <c r="A154" s="13">
        <v>147</v>
      </c>
      <c r="B154" s="24" t="s">
        <v>160</v>
      </c>
      <c r="C154" s="14">
        <v>1</v>
      </c>
      <c r="D154" s="44"/>
      <c r="E154" s="16">
        <v>180</v>
      </c>
      <c r="F154" s="45"/>
      <c r="G154" s="15">
        <f t="shared" si="1"/>
        <v>18</v>
      </c>
      <c r="H154" s="39" t="s">
        <v>15</v>
      </c>
    </row>
    <row r="155" spans="1:21" s="23" customFormat="1" ht="36" customHeight="1" x14ac:dyDescent="0.25">
      <c r="A155" s="13">
        <v>148</v>
      </c>
      <c r="B155" s="24" t="s">
        <v>161</v>
      </c>
      <c r="C155" s="14">
        <v>1</v>
      </c>
      <c r="D155" s="44"/>
      <c r="E155" s="16">
        <v>336</v>
      </c>
      <c r="F155" s="45"/>
      <c r="G155" s="15">
        <f t="shared" si="1"/>
        <v>33.6</v>
      </c>
      <c r="H155" s="39" t="s">
        <v>15</v>
      </c>
    </row>
    <row r="156" spans="1:21" s="23" customFormat="1" ht="36" customHeight="1" x14ac:dyDescent="0.25">
      <c r="A156" s="13">
        <v>149</v>
      </c>
      <c r="B156" s="19" t="s">
        <v>162</v>
      </c>
      <c r="C156" s="14">
        <v>1</v>
      </c>
      <c r="D156" s="44"/>
      <c r="E156" s="16">
        <v>275</v>
      </c>
      <c r="F156" s="45" t="e">
        <f>+E156/#REF!</f>
        <v>#REF!</v>
      </c>
      <c r="G156" s="15">
        <f t="shared" si="1"/>
        <v>27.5</v>
      </c>
      <c r="H156" s="39" t="s">
        <v>15</v>
      </c>
    </row>
    <row r="157" spans="1:21" s="23" customFormat="1" ht="36" customHeight="1" x14ac:dyDescent="0.25">
      <c r="A157" s="13">
        <v>150</v>
      </c>
      <c r="B157" s="24" t="s">
        <v>163</v>
      </c>
      <c r="C157" s="14">
        <v>1</v>
      </c>
      <c r="D157" s="44"/>
      <c r="E157" s="16">
        <v>360</v>
      </c>
      <c r="F157" s="45" t="e">
        <f>+E157/#REF!</f>
        <v>#REF!</v>
      </c>
      <c r="G157" s="15">
        <f t="shared" si="1"/>
        <v>36</v>
      </c>
      <c r="H157" s="39" t="s">
        <v>15</v>
      </c>
    </row>
    <row r="158" spans="1:21" s="23" customFormat="1" ht="36" customHeight="1" x14ac:dyDescent="0.25">
      <c r="A158" s="13">
        <v>151</v>
      </c>
      <c r="B158" s="24" t="s">
        <v>164</v>
      </c>
      <c r="C158" s="14">
        <v>1</v>
      </c>
      <c r="D158" s="44"/>
      <c r="E158" s="16">
        <v>72</v>
      </c>
      <c r="F158" s="45"/>
      <c r="G158" s="15">
        <f t="shared" si="1"/>
        <v>7.2</v>
      </c>
      <c r="H158" s="39" t="s">
        <v>15</v>
      </c>
    </row>
    <row r="159" spans="1:21" s="23" customFormat="1" ht="36" customHeight="1" x14ac:dyDescent="0.25">
      <c r="A159" s="13">
        <v>152</v>
      </c>
      <c r="B159" s="24" t="s">
        <v>165</v>
      </c>
      <c r="C159" s="14">
        <v>1</v>
      </c>
      <c r="D159" s="44"/>
      <c r="E159" s="16">
        <v>86</v>
      </c>
      <c r="F159" s="45"/>
      <c r="G159" s="15">
        <f t="shared" si="1"/>
        <v>8.6</v>
      </c>
      <c r="H159" s="39" t="s">
        <v>15</v>
      </c>
    </row>
    <row r="160" spans="1:21" s="23" customFormat="1" ht="36" customHeight="1" x14ac:dyDescent="0.25">
      <c r="A160" s="13">
        <v>153</v>
      </c>
      <c r="B160" s="24" t="s">
        <v>166</v>
      </c>
      <c r="C160" s="14">
        <v>1</v>
      </c>
      <c r="D160" s="44"/>
      <c r="E160" s="16">
        <v>14</v>
      </c>
      <c r="F160" s="45"/>
      <c r="G160" s="15">
        <f t="shared" si="1"/>
        <v>1.4000000000000001</v>
      </c>
      <c r="H160" s="39" t="s">
        <v>15</v>
      </c>
    </row>
    <row r="161" spans="1:8" s="23" customFormat="1" ht="36" customHeight="1" x14ac:dyDescent="0.25">
      <c r="A161" s="13">
        <v>154</v>
      </c>
      <c r="B161" s="19" t="s">
        <v>167</v>
      </c>
      <c r="C161" s="14">
        <v>1</v>
      </c>
      <c r="D161" s="44"/>
      <c r="E161" s="16">
        <v>93</v>
      </c>
      <c r="F161" s="45"/>
      <c r="G161" s="15">
        <f t="shared" si="1"/>
        <v>9.3000000000000007</v>
      </c>
      <c r="H161" s="39" t="s">
        <v>15</v>
      </c>
    </row>
    <row r="162" spans="1:8" s="23" customFormat="1" ht="36" customHeight="1" x14ac:dyDescent="0.25">
      <c r="A162" s="13">
        <v>155</v>
      </c>
      <c r="B162" s="24" t="s">
        <v>168</v>
      </c>
      <c r="C162" s="14">
        <v>1</v>
      </c>
      <c r="D162" s="44"/>
      <c r="E162" s="16">
        <v>55</v>
      </c>
      <c r="F162" s="45"/>
      <c r="G162" s="15">
        <f t="shared" si="1"/>
        <v>5.5</v>
      </c>
      <c r="H162" s="39" t="s">
        <v>15</v>
      </c>
    </row>
    <row r="163" spans="1:8" s="23" customFormat="1" ht="36" customHeight="1" x14ac:dyDescent="0.25">
      <c r="A163" s="13">
        <v>156</v>
      </c>
      <c r="B163" s="19" t="s">
        <v>169</v>
      </c>
      <c r="C163" s="14">
        <v>1</v>
      </c>
      <c r="D163" s="44"/>
      <c r="E163" s="16">
        <v>206</v>
      </c>
      <c r="F163" s="45"/>
      <c r="G163" s="15">
        <f t="shared" si="1"/>
        <v>20.6</v>
      </c>
      <c r="H163" s="39" t="s">
        <v>15</v>
      </c>
    </row>
    <row r="164" spans="1:8" s="23" customFormat="1" ht="36" customHeight="1" x14ac:dyDescent="0.25">
      <c r="A164" s="13">
        <v>157</v>
      </c>
      <c r="B164" s="24" t="s">
        <v>170</v>
      </c>
      <c r="C164" s="14">
        <v>1</v>
      </c>
      <c r="D164" s="44"/>
      <c r="E164" s="16">
        <v>12</v>
      </c>
      <c r="F164" s="45"/>
      <c r="G164" s="15">
        <f t="shared" si="1"/>
        <v>1.2000000000000002</v>
      </c>
      <c r="H164" s="39" t="s">
        <v>15</v>
      </c>
    </row>
    <row r="165" spans="1:8" s="23" customFormat="1" ht="36" customHeight="1" x14ac:dyDescent="0.25">
      <c r="A165" s="13">
        <v>158</v>
      </c>
      <c r="B165" s="24" t="s">
        <v>171</v>
      </c>
      <c r="C165" s="14">
        <v>2</v>
      </c>
      <c r="D165" s="44"/>
      <c r="E165" s="16">
        <v>504</v>
      </c>
      <c r="F165" s="45"/>
      <c r="G165" s="15">
        <f t="shared" si="1"/>
        <v>50.400000000000006</v>
      </c>
      <c r="H165" s="39" t="s">
        <v>15</v>
      </c>
    </row>
    <row r="166" spans="1:8" s="23" customFormat="1" ht="36" customHeight="1" x14ac:dyDescent="0.25">
      <c r="A166" s="13">
        <v>159</v>
      </c>
      <c r="B166" s="19" t="s">
        <v>172</v>
      </c>
      <c r="C166" s="14">
        <v>2</v>
      </c>
      <c r="D166" s="44"/>
      <c r="E166" s="16">
        <v>120</v>
      </c>
      <c r="F166" s="45"/>
      <c r="G166" s="15">
        <f t="shared" si="1"/>
        <v>12</v>
      </c>
      <c r="H166" s="39" t="s">
        <v>15</v>
      </c>
    </row>
    <row r="167" spans="1:8" s="23" customFormat="1" ht="36" customHeight="1" x14ac:dyDescent="0.25">
      <c r="A167" s="13">
        <v>160</v>
      </c>
      <c r="B167" s="24" t="s">
        <v>173</v>
      </c>
      <c r="C167" s="14">
        <v>2</v>
      </c>
      <c r="D167" s="44"/>
      <c r="E167" s="16">
        <v>324</v>
      </c>
      <c r="F167" s="45"/>
      <c r="G167" s="15">
        <f t="shared" si="1"/>
        <v>32.4</v>
      </c>
      <c r="H167" s="39" t="s">
        <v>15</v>
      </c>
    </row>
    <row r="168" spans="1:8" s="23" customFormat="1" ht="36" customHeight="1" x14ac:dyDescent="0.25">
      <c r="A168" s="13">
        <v>161</v>
      </c>
      <c r="B168" s="24" t="s">
        <v>174</v>
      </c>
      <c r="C168" s="14">
        <v>2</v>
      </c>
      <c r="D168" s="44"/>
      <c r="E168" s="16">
        <v>264</v>
      </c>
      <c r="F168" s="45"/>
      <c r="G168" s="15">
        <f t="shared" si="1"/>
        <v>26.400000000000002</v>
      </c>
      <c r="H168" s="39" t="s">
        <v>15</v>
      </c>
    </row>
    <row r="169" spans="1:8" s="23" customFormat="1" ht="36" customHeight="1" x14ac:dyDescent="0.25">
      <c r="A169" s="13">
        <v>162</v>
      </c>
      <c r="B169" s="24" t="s">
        <v>175</v>
      </c>
      <c r="C169" s="14">
        <v>2</v>
      </c>
      <c r="D169" s="44"/>
      <c r="E169" s="16">
        <v>120</v>
      </c>
      <c r="F169" s="45"/>
      <c r="G169" s="15">
        <f t="shared" si="1"/>
        <v>12</v>
      </c>
      <c r="H169" s="39" t="s">
        <v>15</v>
      </c>
    </row>
    <row r="170" spans="1:8" s="23" customFormat="1" ht="36" customHeight="1" x14ac:dyDescent="0.25">
      <c r="A170" s="13">
        <v>163</v>
      </c>
      <c r="B170" s="24" t="s">
        <v>176</v>
      </c>
      <c r="C170" s="14">
        <v>2</v>
      </c>
      <c r="D170" s="44"/>
      <c r="E170" s="16">
        <v>132</v>
      </c>
      <c r="F170" s="45"/>
      <c r="G170" s="15">
        <f t="shared" si="1"/>
        <v>13.200000000000001</v>
      </c>
      <c r="H170" s="39" t="s">
        <v>15</v>
      </c>
    </row>
    <row r="171" spans="1:8" s="23" customFormat="1" ht="36" customHeight="1" x14ac:dyDescent="0.25">
      <c r="A171" s="13">
        <v>164</v>
      </c>
      <c r="B171" s="19" t="s">
        <v>177</v>
      </c>
      <c r="C171" s="14">
        <v>2</v>
      </c>
      <c r="D171" s="44"/>
      <c r="E171" s="16">
        <v>135</v>
      </c>
      <c r="F171" s="45"/>
      <c r="G171" s="15">
        <f t="shared" si="1"/>
        <v>13.5</v>
      </c>
      <c r="H171" s="39" t="s">
        <v>15</v>
      </c>
    </row>
    <row r="172" spans="1:8" s="23" customFormat="1" ht="36" customHeight="1" x14ac:dyDescent="0.25">
      <c r="A172" s="13">
        <v>165</v>
      </c>
      <c r="B172" s="24" t="s">
        <v>178</v>
      </c>
      <c r="C172" s="14">
        <v>2</v>
      </c>
      <c r="D172" s="44"/>
      <c r="E172" s="16">
        <v>216</v>
      </c>
      <c r="F172" s="45"/>
      <c r="G172" s="15">
        <f t="shared" si="1"/>
        <v>21.6</v>
      </c>
      <c r="H172" s="39" t="s">
        <v>15</v>
      </c>
    </row>
    <row r="173" spans="1:8" s="23" customFormat="1" ht="36" customHeight="1" x14ac:dyDescent="0.25">
      <c r="A173" s="13">
        <v>166</v>
      </c>
      <c r="B173" s="24" t="s">
        <v>179</v>
      </c>
      <c r="C173" s="14">
        <v>2</v>
      </c>
      <c r="D173" s="44"/>
      <c r="E173" s="16">
        <v>179</v>
      </c>
      <c r="F173" s="45"/>
      <c r="G173" s="15">
        <f t="shared" si="1"/>
        <v>17.900000000000002</v>
      </c>
      <c r="H173" s="22" t="s">
        <v>15</v>
      </c>
    </row>
    <row r="174" spans="1:8" s="23" customFormat="1" ht="36" customHeight="1" x14ac:dyDescent="0.25">
      <c r="A174" s="13">
        <v>167</v>
      </c>
      <c r="B174" s="24" t="s">
        <v>180</v>
      </c>
      <c r="C174" s="14">
        <v>2</v>
      </c>
      <c r="D174" s="44"/>
      <c r="E174" s="16">
        <v>288</v>
      </c>
      <c r="F174" s="45"/>
      <c r="G174" s="15">
        <f t="shared" si="1"/>
        <v>28.8</v>
      </c>
      <c r="H174" s="22" t="s">
        <v>15</v>
      </c>
    </row>
    <row r="175" spans="1:8" s="23" customFormat="1" ht="36" customHeight="1" x14ac:dyDescent="0.25">
      <c r="A175" s="13">
        <v>168</v>
      </c>
      <c r="B175" s="24" t="s">
        <v>181</v>
      </c>
      <c r="C175" s="14">
        <v>2</v>
      </c>
      <c r="D175" s="44"/>
      <c r="E175" s="16">
        <v>64</v>
      </c>
      <c r="F175" s="45"/>
      <c r="G175" s="15">
        <f t="shared" si="1"/>
        <v>6.4</v>
      </c>
      <c r="H175" s="22" t="s">
        <v>15</v>
      </c>
    </row>
    <row r="176" spans="1:8" s="23" customFormat="1" ht="36" customHeight="1" x14ac:dyDescent="0.25">
      <c r="A176" s="13">
        <v>169</v>
      </c>
      <c r="B176" s="24" t="s">
        <v>182</v>
      </c>
      <c r="C176" s="14">
        <v>2</v>
      </c>
      <c r="D176" s="44"/>
      <c r="E176" s="16">
        <v>300</v>
      </c>
      <c r="F176" s="45"/>
      <c r="G176" s="15">
        <f t="shared" si="1"/>
        <v>30</v>
      </c>
      <c r="H176" s="22" t="s">
        <v>15</v>
      </c>
    </row>
    <row r="177" spans="1:8" s="23" customFormat="1" ht="36" customHeight="1" x14ac:dyDescent="0.25">
      <c r="A177" s="13">
        <v>170</v>
      </c>
      <c r="B177" s="24" t="s">
        <v>183</v>
      </c>
      <c r="C177" s="14">
        <v>2</v>
      </c>
      <c r="D177" s="44"/>
      <c r="E177" s="16">
        <v>168</v>
      </c>
      <c r="F177" s="45"/>
      <c r="G177" s="15">
        <f t="shared" si="1"/>
        <v>16.8</v>
      </c>
      <c r="H177" s="22" t="s">
        <v>15</v>
      </c>
    </row>
    <row r="178" spans="1:8" s="23" customFormat="1" ht="36" customHeight="1" x14ac:dyDescent="0.25">
      <c r="A178" s="13">
        <v>171</v>
      </c>
      <c r="B178" s="24" t="s">
        <v>184</v>
      </c>
      <c r="C178" s="14">
        <v>2</v>
      </c>
      <c r="D178" s="44"/>
      <c r="E178" s="16">
        <v>240</v>
      </c>
      <c r="F178" s="45"/>
      <c r="G178" s="15">
        <f t="shared" si="1"/>
        <v>24</v>
      </c>
      <c r="H178" s="22" t="s">
        <v>15</v>
      </c>
    </row>
    <row r="179" spans="1:8" s="18" customFormat="1" ht="36" customHeight="1" x14ac:dyDescent="0.25">
      <c r="A179" s="13">
        <v>172</v>
      </c>
      <c r="B179" s="24" t="s">
        <v>185</v>
      </c>
      <c r="C179" s="14">
        <v>2</v>
      </c>
      <c r="D179" s="44"/>
      <c r="E179" s="16">
        <v>240</v>
      </c>
      <c r="F179" s="45"/>
      <c r="G179" s="15">
        <f t="shared" si="1"/>
        <v>24</v>
      </c>
      <c r="H179" s="22" t="s">
        <v>15</v>
      </c>
    </row>
    <row r="180" spans="1:8" s="18" customFormat="1" ht="36" customHeight="1" x14ac:dyDescent="0.25">
      <c r="A180" s="13">
        <v>173</v>
      </c>
      <c r="B180" s="24" t="s">
        <v>186</v>
      </c>
      <c r="C180" s="14">
        <v>2</v>
      </c>
      <c r="D180" s="44"/>
      <c r="E180" s="16">
        <v>204</v>
      </c>
      <c r="F180" s="45"/>
      <c r="G180" s="15">
        <f t="shared" si="1"/>
        <v>20.400000000000002</v>
      </c>
      <c r="H180" s="22" t="s">
        <v>15</v>
      </c>
    </row>
    <row r="181" spans="1:8" s="18" customFormat="1" ht="36" customHeight="1" x14ac:dyDescent="0.25">
      <c r="A181" s="13">
        <v>174</v>
      </c>
      <c r="B181" s="24" t="s">
        <v>187</v>
      </c>
      <c r="C181" s="14">
        <v>2</v>
      </c>
      <c r="D181" s="44"/>
      <c r="E181" s="16">
        <v>107</v>
      </c>
      <c r="F181" s="45"/>
      <c r="G181" s="15">
        <f t="shared" si="1"/>
        <v>10.700000000000001</v>
      </c>
      <c r="H181" s="22" t="s">
        <v>15</v>
      </c>
    </row>
    <row r="182" spans="1:8" s="18" customFormat="1" ht="36" customHeight="1" x14ac:dyDescent="0.25">
      <c r="A182" s="13">
        <v>175</v>
      </c>
      <c r="B182" s="24" t="s">
        <v>188</v>
      </c>
      <c r="C182" s="14">
        <v>2</v>
      </c>
      <c r="D182" s="44"/>
      <c r="E182" s="16">
        <v>96</v>
      </c>
      <c r="F182" s="45"/>
      <c r="G182" s="15">
        <f t="shared" si="1"/>
        <v>9.6000000000000014</v>
      </c>
      <c r="H182" s="22" t="s">
        <v>15</v>
      </c>
    </row>
    <row r="183" spans="1:8" s="18" customFormat="1" ht="36" customHeight="1" x14ac:dyDescent="0.25">
      <c r="A183" s="13">
        <v>176</v>
      </c>
      <c r="B183" s="19" t="s">
        <v>189</v>
      </c>
      <c r="C183" s="14">
        <v>3</v>
      </c>
      <c r="D183" s="44"/>
      <c r="E183" s="16">
        <v>192</v>
      </c>
      <c r="F183" s="45"/>
      <c r="G183" s="15">
        <f t="shared" si="1"/>
        <v>19.200000000000003</v>
      </c>
      <c r="H183" s="22" t="s">
        <v>15</v>
      </c>
    </row>
    <row r="184" spans="1:8" s="18" customFormat="1" ht="36" customHeight="1" x14ac:dyDescent="0.25">
      <c r="A184" s="13">
        <v>177</v>
      </c>
      <c r="B184" s="19" t="s">
        <v>190</v>
      </c>
      <c r="C184" s="14">
        <v>3</v>
      </c>
      <c r="D184" s="44"/>
      <c r="E184" s="16">
        <v>120</v>
      </c>
      <c r="F184" s="45"/>
      <c r="G184" s="15">
        <f t="shared" si="1"/>
        <v>12</v>
      </c>
      <c r="H184" s="22" t="s">
        <v>15</v>
      </c>
    </row>
    <row r="185" spans="1:8" s="18" customFormat="1" ht="36" customHeight="1" x14ac:dyDescent="0.25">
      <c r="A185" s="13">
        <v>178</v>
      </c>
      <c r="B185" s="24" t="s">
        <v>191</v>
      </c>
      <c r="C185" s="14">
        <v>3</v>
      </c>
      <c r="D185" s="44"/>
      <c r="E185" s="16">
        <v>56</v>
      </c>
      <c r="F185" s="45"/>
      <c r="G185" s="15">
        <f t="shared" si="1"/>
        <v>5.6000000000000005</v>
      </c>
      <c r="H185" s="22" t="s">
        <v>15</v>
      </c>
    </row>
    <row r="186" spans="1:8" s="18" customFormat="1" ht="36" customHeight="1" x14ac:dyDescent="0.25">
      <c r="A186" s="13">
        <v>179</v>
      </c>
      <c r="B186" s="19" t="s">
        <v>192</v>
      </c>
      <c r="C186" s="14">
        <v>3</v>
      </c>
      <c r="D186" s="44"/>
      <c r="E186" s="16">
        <v>72</v>
      </c>
      <c r="F186" s="45"/>
      <c r="G186" s="15">
        <f t="shared" si="1"/>
        <v>7.2</v>
      </c>
      <c r="H186" s="22" t="s">
        <v>15</v>
      </c>
    </row>
    <row r="187" spans="1:8" s="18" customFormat="1" ht="36" customHeight="1" x14ac:dyDescent="0.25">
      <c r="A187" s="13">
        <v>180</v>
      </c>
      <c r="B187" s="24" t="s">
        <v>193</v>
      </c>
      <c r="C187" s="14">
        <v>3</v>
      </c>
      <c r="D187" s="44"/>
      <c r="E187" s="16">
        <v>216</v>
      </c>
      <c r="F187" s="45"/>
      <c r="G187" s="15">
        <f t="shared" si="1"/>
        <v>21.6</v>
      </c>
      <c r="H187" s="22" t="s">
        <v>15</v>
      </c>
    </row>
    <row r="188" spans="1:8" s="18" customFormat="1" ht="36" customHeight="1" x14ac:dyDescent="0.25">
      <c r="A188" s="13">
        <v>181</v>
      </c>
      <c r="B188" s="24" t="s">
        <v>194</v>
      </c>
      <c r="C188" s="14">
        <v>3</v>
      </c>
      <c r="D188" s="44"/>
      <c r="E188" s="16">
        <v>60</v>
      </c>
      <c r="F188" s="45"/>
      <c r="G188" s="15">
        <f t="shared" si="1"/>
        <v>6</v>
      </c>
      <c r="H188" s="22" t="s">
        <v>15</v>
      </c>
    </row>
    <row r="189" spans="1:8" s="18" customFormat="1" ht="36" customHeight="1" x14ac:dyDescent="0.25">
      <c r="A189" s="13">
        <v>182</v>
      </c>
      <c r="B189" s="19" t="s">
        <v>195</v>
      </c>
      <c r="C189" s="14">
        <v>3</v>
      </c>
      <c r="D189" s="44"/>
      <c r="E189" s="16">
        <v>240</v>
      </c>
      <c r="F189" s="45"/>
      <c r="G189" s="15">
        <f t="shared" si="1"/>
        <v>24</v>
      </c>
      <c r="H189" s="22" t="s">
        <v>15</v>
      </c>
    </row>
    <row r="190" spans="1:8" s="18" customFormat="1" ht="36" customHeight="1" x14ac:dyDescent="0.25">
      <c r="A190" s="13">
        <v>183</v>
      </c>
      <c r="B190" s="24" t="s">
        <v>196</v>
      </c>
      <c r="C190" s="14">
        <v>3</v>
      </c>
      <c r="D190" s="44"/>
      <c r="E190" s="16">
        <v>180</v>
      </c>
      <c r="F190" s="45"/>
      <c r="G190" s="15">
        <f t="shared" si="1"/>
        <v>18</v>
      </c>
      <c r="H190" s="22" t="s">
        <v>15</v>
      </c>
    </row>
    <row r="191" spans="1:8" s="18" customFormat="1" ht="36" customHeight="1" x14ac:dyDescent="0.25">
      <c r="A191" s="13">
        <v>184</v>
      </c>
      <c r="B191" s="24" t="s">
        <v>197</v>
      </c>
      <c r="C191" s="14">
        <v>3</v>
      </c>
      <c r="D191" s="44"/>
      <c r="E191" s="16">
        <v>60</v>
      </c>
      <c r="F191" s="45"/>
      <c r="G191" s="15">
        <f t="shared" si="1"/>
        <v>6</v>
      </c>
      <c r="H191" s="22" t="s">
        <v>15</v>
      </c>
    </row>
    <row r="192" spans="1:8" s="18" customFormat="1" ht="36" customHeight="1" x14ac:dyDescent="0.25">
      <c r="A192" s="13">
        <v>185</v>
      </c>
      <c r="B192" s="24" t="s">
        <v>198</v>
      </c>
      <c r="C192" s="14">
        <v>3</v>
      </c>
      <c r="D192" s="44"/>
      <c r="E192" s="16">
        <v>180</v>
      </c>
      <c r="F192" s="45"/>
      <c r="G192" s="15">
        <f t="shared" si="1"/>
        <v>18</v>
      </c>
      <c r="H192" s="22" t="s">
        <v>15</v>
      </c>
    </row>
    <row r="193" spans="1:8" s="18" customFormat="1" ht="36" customHeight="1" x14ac:dyDescent="0.25">
      <c r="A193" s="13">
        <v>186</v>
      </c>
      <c r="B193" s="19" t="s">
        <v>199</v>
      </c>
      <c r="C193" s="14"/>
      <c r="D193" s="46">
        <v>420</v>
      </c>
      <c r="E193" s="16">
        <v>60</v>
      </c>
      <c r="F193" s="47">
        <f t="shared" ref="F193:F238" si="2">E193/D193</f>
        <v>0.14285714285714285</v>
      </c>
      <c r="G193" s="48">
        <f t="shared" si="1"/>
        <v>6</v>
      </c>
      <c r="H193" s="49" t="s">
        <v>15</v>
      </c>
    </row>
    <row r="194" spans="1:8" s="18" customFormat="1" ht="36" customHeight="1" x14ac:dyDescent="0.25">
      <c r="A194" s="13">
        <v>187</v>
      </c>
      <c r="B194" s="24" t="s">
        <v>200</v>
      </c>
      <c r="C194" s="14">
        <v>3</v>
      </c>
      <c r="D194" s="20">
        <v>492</v>
      </c>
      <c r="E194" s="16">
        <v>123</v>
      </c>
      <c r="F194" s="47">
        <f t="shared" si="2"/>
        <v>0.25</v>
      </c>
      <c r="G194" s="48">
        <f t="shared" si="1"/>
        <v>12.3</v>
      </c>
      <c r="H194" s="49" t="s">
        <v>15</v>
      </c>
    </row>
    <row r="195" spans="1:8" s="18" customFormat="1" ht="36" customHeight="1" x14ac:dyDescent="0.25">
      <c r="A195" s="13">
        <v>188</v>
      </c>
      <c r="B195" s="24" t="s">
        <v>103</v>
      </c>
      <c r="C195" s="14">
        <v>3</v>
      </c>
      <c r="D195" s="20">
        <v>768</v>
      </c>
      <c r="E195" s="16">
        <v>147</v>
      </c>
      <c r="F195" s="47">
        <f t="shared" si="2"/>
        <v>0.19140625</v>
      </c>
      <c r="G195" s="48">
        <f t="shared" si="1"/>
        <v>14.700000000000001</v>
      </c>
      <c r="H195" s="49" t="s">
        <v>15</v>
      </c>
    </row>
    <row r="196" spans="1:8" s="18" customFormat="1" ht="36" customHeight="1" x14ac:dyDescent="0.25">
      <c r="A196" s="13">
        <v>189</v>
      </c>
      <c r="B196" s="24" t="s">
        <v>201</v>
      </c>
      <c r="C196" s="14">
        <v>4</v>
      </c>
      <c r="D196" s="50">
        <v>1420</v>
      </c>
      <c r="E196" s="16">
        <v>276</v>
      </c>
      <c r="F196" s="47">
        <f t="shared" si="2"/>
        <v>0.19436619718309858</v>
      </c>
      <c r="G196" s="48">
        <f t="shared" si="1"/>
        <v>27.6</v>
      </c>
      <c r="H196" s="49" t="s">
        <v>15</v>
      </c>
    </row>
    <row r="197" spans="1:8" s="18" customFormat="1" ht="36" customHeight="1" x14ac:dyDescent="0.25">
      <c r="A197" s="13">
        <v>190</v>
      </c>
      <c r="B197" s="24" t="s">
        <v>202</v>
      </c>
      <c r="C197" s="14">
        <v>4</v>
      </c>
      <c r="D197" s="15">
        <v>1620</v>
      </c>
      <c r="E197" s="16">
        <v>408</v>
      </c>
      <c r="F197" s="47">
        <f t="shared" si="2"/>
        <v>0.25185185185185183</v>
      </c>
      <c r="G197" s="48">
        <f t="shared" si="1"/>
        <v>40.800000000000004</v>
      </c>
      <c r="H197" s="49" t="s">
        <v>15</v>
      </c>
    </row>
    <row r="198" spans="1:8" s="18" customFormat="1" ht="36" customHeight="1" x14ac:dyDescent="0.25">
      <c r="A198" s="13">
        <v>191</v>
      </c>
      <c r="B198" s="24" t="s">
        <v>203</v>
      </c>
      <c r="C198" s="14">
        <v>4</v>
      </c>
      <c r="D198" s="50">
        <v>1562</v>
      </c>
      <c r="E198" s="16">
        <v>466</v>
      </c>
      <c r="F198" s="47">
        <f t="shared" si="2"/>
        <v>0.29833546734955185</v>
      </c>
      <c r="G198" s="48">
        <f t="shared" si="1"/>
        <v>46.6</v>
      </c>
      <c r="H198" s="49" t="s">
        <v>15</v>
      </c>
    </row>
    <row r="199" spans="1:8" s="18" customFormat="1" ht="36" customHeight="1" x14ac:dyDescent="0.25">
      <c r="A199" s="13">
        <v>192</v>
      </c>
      <c r="B199" s="24" t="s">
        <v>204</v>
      </c>
      <c r="C199" s="14">
        <v>4</v>
      </c>
      <c r="D199" s="20">
        <v>1086</v>
      </c>
      <c r="E199" s="16">
        <v>246</v>
      </c>
      <c r="F199" s="47">
        <f t="shared" si="2"/>
        <v>0.22651933701657459</v>
      </c>
      <c r="G199" s="48">
        <f t="shared" si="1"/>
        <v>24.6</v>
      </c>
      <c r="H199" s="49" t="s">
        <v>15</v>
      </c>
    </row>
    <row r="200" spans="1:8" s="18" customFormat="1" ht="36" customHeight="1" x14ac:dyDescent="0.25">
      <c r="A200" s="13">
        <v>193</v>
      </c>
      <c r="B200" s="24" t="s">
        <v>90</v>
      </c>
      <c r="C200" s="14">
        <v>4</v>
      </c>
      <c r="D200" s="20">
        <v>1368</v>
      </c>
      <c r="E200" s="16">
        <v>360</v>
      </c>
      <c r="F200" s="47">
        <f t="shared" si="2"/>
        <v>0.26315789473684209</v>
      </c>
      <c r="G200" s="48">
        <f t="shared" si="1"/>
        <v>36</v>
      </c>
      <c r="H200" s="49" t="s">
        <v>15</v>
      </c>
    </row>
    <row r="201" spans="1:8" s="18" customFormat="1" ht="36" customHeight="1" x14ac:dyDescent="0.25">
      <c r="A201" s="13">
        <v>194</v>
      </c>
      <c r="B201" s="24" t="s">
        <v>205</v>
      </c>
      <c r="C201" s="14">
        <v>4</v>
      </c>
      <c r="D201" s="20">
        <v>420</v>
      </c>
      <c r="E201" s="16">
        <v>72</v>
      </c>
      <c r="F201" s="47">
        <f t="shared" si="2"/>
        <v>0.17142857142857143</v>
      </c>
      <c r="G201" s="48">
        <f t="shared" si="1"/>
        <v>7.2</v>
      </c>
      <c r="H201" s="49" t="s">
        <v>15</v>
      </c>
    </row>
    <row r="202" spans="1:8" s="18" customFormat="1" ht="36" customHeight="1" x14ac:dyDescent="0.25">
      <c r="A202" s="13">
        <v>195</v>
      </c>
      <c r="B202" s="24" t="s">
        <v>206</v>
      </c>
      <c r="C202" s="14">
        <v>4</v>
      </c>
      <c r="D202" s="20">
        <v>732</v>
      </c>
      <c r="E202" s="16">
        <v>180</v>
      </c>
      <c r="F202" s="47">
        <f t="shared" si="2"/>
        <v>0.24590163934426229</v>
      </c>
      <c r="G202" s="48">
        <f t="shared" si="1"/>
        <v>18</v>
      </c>
      <c r="H202" s="49" t="s">
        <v>15</v>
      </c>
    </row>
    <row r="203" spans="1:8" s="18" customFormat="1" ht="36" customHeight="1" x14ac:dyDescent="0.25">
      <c r="A203" s="13">
        <v>196</v>
      </c>
      <c r="B203" s="24" t="s">
        <v>207</v>
      </c>
      <c r="C203" s="14">
        <v>4</v>
      </c>
      <c r="D203" s="20">
        <v>840</v>
      </c>
      <c r="E203" s="16">
        <v>216</v>
      </c>
      <c r="F203" s="47">
        <f t="shared" si="2"/>
        <v>0.25714285714285712</v>
      </c>
      <c r="G203" s="48">
        <f t="shared" si="1"/>
        <v>21.6</v>
      </c>
      <c r="H203" s="49" t="s">
        <v>15</v>
      </c>
    </row>
    <row r="204" spans="1:8" s="18" customFormat="1" ht="36" customHeight="1" x14ac:dyDescent="0.25">
      <c r="A204" s="13">
        <v>197</v>
      </c>
      <c r="B204" s="24" t="s">
        <v>208</v>
      </c>
      <c r="C204" s="14">
        <v>4</v>
      </c>
      <c r="D204" s="20">
        <v>840</v>
      </c>
      <c r="E204" s="16">
        <v>132</v>
      </c>
      <c r="F204" s="47">
        <f t="shared" si="2"/>
        <v>0.15714285714285714</v>
      </c>
      <c r="G204" s="48">
        <f t="shared" si="1"/>
        <v>13.200000000000001</v>
      </c>
      <c r="H204" s="49" t="s">
        <v>15</v>
      </c>
    </row>
    <row r="205" spans="1:8" s="18" customFormat="1" ht="36" customHeight="1" x14ac:dyDescent="0.25">
      <c r="A205" s="13">
        <v>198</v>
      </c>
      <c r="B205" s="24" t="s">
        <v>209</v>
      </c>
      <c r="C205" s="14">
        <v>4</v>
      </c>
      <c r="D205" s="20">
        <v>771</v>
      </c>
      <c r="E205" s="16">
        <v>120</v>
      </c>
      <c r="F205" s="47">
        <f t="shared" si="2"/>
        <v>0.1556420233463035</v>
      </c>
      <c r="G205" s="48">
        <f t="shared" si="1"/>
        <v>12</v>
      </c>
      <c r="H205" s="49" t="s">
        <v>15</v>
      </c>
    </row>
    <row r="206" spans="1:8" s="18" customFormat="1" ht="36" customHeight="1" x14ac:dyDescent="0.25">
      <c r="A206" s="13">
        <v>199</v>
      </c>
      <c r="B206" s="24" t="s">
        <v>210</v>
      </c>
      <c r="C206" s="14">
        <v>4</v>
      </c>
      <c r="D206" s="20">
        <v>410</v>
      </c>
      <c r="E206" s="16">
        <v>50</v>
      </c>
      <c r="F206" s="47">
        <f t="shared" si="2"/>
        <v>0.12195121951219512</v>
      </c>
      <c r="G206" s="48">
        <f t="shared" si="1"/>
        <v>5</v>
      </c>
      <c r="H206" s="49" t="s">
        <v>15</v>
      </c>
    </row>
    <row r="207" spans="1:8" s="18" customFormat="1" ht="36" customHeight="1" x14ac:dyDescent="0.25">
      <c r="A207" s="13">
        <v>200</v>
      </c>
      <c r="B207" s="24" t="s">
        <v>211</v>
      </c>
      <c r="C207" s="14">
        <v>4</v>
      </c>
      <c r="D207" s="20">
        <v>1416</v>
      </c>
      <c r="E207" s="16">
        <v>177</v>
      </c>
      <c r="F207" s="47">
        <f t="shared" si="2"/>
        <v>0.125</v>
      </c>
      <c r="G207" s="48">
        <f t="shared" si="1"/>
        <v>17.7</v>
      </c>
      <c r="H207" s="49" t="s">
        <v>15</v>
      </c>
    </row>
    <row r="208" spans="1:8" s="18" customFormat="1" ht="36" customHeight="1" x14ac:dyDescent="0.25">
      <c r="A208" s="13">
        <v>201</v>
      </c>
      <c r="B208" s="24" t="s">
        <v>212</v>
      </c>
      <c r="C208" s="14">
        <v>4</v>
      </c>
      <c r="D208" s="20">
        <v>756</v>
      </c>
      <c r="E208" s="16">
        <v>216</v>
      </c>
      <c r="F208" s="47">
        <f t="shared" si="2"/>
        <v>0.2857142857142857</v>
      </c>
      <c r="G208" s="48">
        <f t="shared" si="1"/>
        <v>21.6</v>
      </c>
      <c r="H208" s="49" t="s">
        <v>15</v>
      </c>
    </row>
    <row r="209" spans="1:8" s="18" customFormat="1" ht="36" customHeight="1" x14ac:dyDescent="0.25">
      <c r="A209" s="13">
        <v>202</v>
      </c>
      <c r="B209" s="24" t="s">
        <v>213</v>
      </c>
      <c r="C209" s="14">
        <v>4</v>
      </c>
      <c r="D209" s="20">
        <v>888</v>
      </c>
      <c r="E209" s="16">
        <v>144</v>
      </c>
      <c r="F209" s="47">
        <f t="shared" si="2"/>
        <v>0.16216216216216217</v>
      </c>
      <c r="G209" s="48">
        <f t="shared" si="1"/>
        <v>14.4</v>
      </c>
      <c r="H209" s="49" t="s">
        <v>15</v>
      </c>
    </row>
    <row r="210" spans="1:8" s="18" customFormat="1" ht="36" customHeight="1" x14ac:dyDescent="0.25">
      <c r="A210" s="13">
        <v>203</v>
      </c>
      <c r="B210" s="24" t="s">
        <v>214</v>
      </c>
      <c r="C210" s="14">
        <v>4</v>
      </c>
      <c r="D210" s="20">
        <v>1080</v>
      </c>
      <c r="E210" s="16">
        <v>216</v>
      </c>
      <c r="F210" s="47">
        <f t="shared" si="2"/>
        <v>0.2</v>
      </c>
      <c r="G210" s="48">
        <f t="shared" si="1"/>
        <v>21.6</v>
      </c>
      <c r="H210" s="49" t="s">
        <v>15</v>
      </c>
    </row>
    <row r="211" spans="1:8" s="18" customFormat="1" ht="36" customHeight="1" x14ac:dyDescent="0.25">
      <c r="A211" s="13">
        <v>204</v>
      </c>
      <c r="B211" s="19" t="s">
        <v>215</v>
      </c>
      <c r="C211" s="14">
        <v>4</v>
      </c>
      <c r="D211" s="20">
        <v>1165</v>
      </c>
      <c r="E211" s="16">
        <v>107</v>
      </c>
      <c r="F211" s="47">
        <f t="shared" si="2"/>
        <v>9.1845493562231761E-2</v>
      </c>
      <c r="G211" s="48">
        <f t="shared" si="1"/>
        <v>10.700000000000001</v>
      </c>
      <c r="H211" s="49" t="s">
        <v>15</v>
      </c>
    </row>
    <row r="212" spans="1:8" s="18" customFormat="1" ht="36" customHeight="1" x14ac:dyDescent="0.25">
      <c r="A212" s="13">
        <v>205</v>
      </c>
      <c r="B212" s="24" t="s">
        <v>216</v>
      </c>
      <c r="C212" s="14">
        <v>4</v>
      </c>
      <c r="D212" s="20">
        <v>1500</v>
      </c>
      <c r="E212" s="16">
        <v>28</v>
      </c>
      <c r="F212" s="47">
        <f t="shared" si="2"/>
        <v>1.8666666666666668E-2</v>
      </c>
      <c r="G212" s="48">
        <f t="shared" si="1"/>
        <v>2.8000000000000003</v>
      </c>
      <c r="H212" s="49" t="s">
        <v>15</v>
      </c>
    </row>
    <row r="213" spans="1:8" s="18" customFormat="1" ht="36" customHeight="1" x14ac:dyDescent="0.25">
      <c r="A213" s="13">
        <v>206</v>
      </c>
      <c r="B213" s="24" t="s">
        <v>217</v>
      </c>
      <c r="C213" s="14">
        <v>4</v>
      </c>
      <c r="D213" s="20">
        <v>1133</v>
      </c>
      <c r="E213" s="16">
        <v>144</v>
      </c>
      <c r="F213" s="47">
        <f t="shared" si="2"/>
        <v>0.12709620476610767</v>
      </c>
      <c r="G213" s="48">
        <f t="shared" si="1"/>
        <v>14.4</v>
      </c>
      <c r="H213" s="49" t="s">
        <v>15</v>
      </c>
    </row>
    <row r="214" spans="1:8" s="18" customFormat="1" ht="36" customHeight="1" x14ac:dyDescent="0.25">
      <c r="A214" s="13">
        <v>207</v>
      </c>
      <c r="B214" s="24" t="s">
        <v>218</v>
      </c>
      <c r="C214" s="14">
        <v>4</v>
      </c>
      <c r="D214" s="20">
        <v>7780</v>
      </c>
      <c r="E214" s="16">
        <v>180</v>
      </c>
      <c r="F214" s="47">
        <f t="shared" si="2"/>
        <v>2.313624678663239E-2</v>
      </c>
      <c r="G214" s="48">
        <f t="shared" ref="G214:G258" si="3">E214*0.1</f>
        <v>18</v>
      </c>
      <c r="H214" s="49" t="s">
        <v>15</v>
      </c>
    </row>
    <row r="215" spans="1:8" s="18" customFormat="1" ht="36" customHeight="1" x14ac:dyDescent="0.25">
      <c r="A215" s="13">
        <v>208</v>
      </c>
      <c r="B215" s="24" t="s">
        <v>219</v>
      </c>
      <c r="C215" s="14">
        <v>4</v>
      </c>
      <c r="D215" s="20">
        <v>2137</v>
      </c>
      <c r="E215" s="16">
        <v>520</v>
      </c>
      <c r="F215" s="47">
        <f t="shared" si="2"/>
        <v>0.24333177351427235</v>
      </c>
      <c r="G215" s="48">
        <f t="shared" si="3"/>
        <v>52</v>
      </c>
      <c r="H215" s="49" t="s">
        <v>15</v>
      </c>
    </row>
    <row r="216" spans="1:8" s="18" customFormat="1" ht="36" customHeight="1" x14ac:dyDescent="0.25">
      <c r="A216" s="13">
        <v>209</v>
      </c>
      <c r="B216" s="19" t="s">
        <v>220</v>
      </c>
      <c r="C216" s="14">
        <v>4</v>
      </c>
      <c r="D216" s="20">
        <v>1620</v>
      </c>
      <c r="E216" s="16">
        <v>305</v>
      </c>
      <c r="F216" s="47">
        <f t="shared" si="2"/>
        <v>0.18827160493827161</v>
      </c>
      <c r="G216" s="48">
        <f t="shared" si="3"/>
        <v>30.5</v>
      </c>
      <c r="H216" s="49" t="s">
        <v>15</v>
      </c>
    </row>
    <row r="217" spans="1:8" s="18" customFormat="1" ht="36" customHeight="1" x14ac:dyDescent="0.25">
      <c r="A217" s="13">
        <v>210</v>
      </c>
      <c r="B217" s="19" t="s">
        <v>221</v>
      </c>
      <c r="C217" s="14">
        <v>3</v>
      </c>
      <c r="D217" s="20">
        <v>420</v>
      </c>
      <c r="E217" s="16">
        <v>319</v>
      </c>
      <c r="F217" s="47">
        <f t="shared" si="2"/>
        <v>0.75952380952380949</v>
      </c>
      <c r="G217" s="48">
        <f t="shared" si="3"/>
        <v>31.900000000000002</v>
      </c>
      <c r="H217" s="49" t="s">
        <v>15</v>
      </c>
    </row>
    <row r="218" spans="1:8" s="18" customFormat="1" ht="36" customHeight="1" x14ac:dyDescent="0.25">
      <c r="A218" s="13">
        <v>211</v>
      </c>
      <c r="B218" s="24" t="s">
        <v>222</v>
      </c>
      <c r="C218" s="14">
        <v>4</v>
      </c>
      <c r="D218" s="20">
        <v>947</v>
      </c>
      <c r="E218" s="16">
        <v>172</v>
      </c>
      <c r="F218" s="47">
        <f t="shared" si="2"/>
        <v>0.18162618796198521</v>
      </c>
      <c r="G218" s="48">
        <f t="shared" si="3"/>
        <v>17.2</v>
      </c>
      <c r="H218" s="49" t="s">
        <v>15</v>
      </c>
    </row>
    <row r="219" spans="1:8" s="18" customFormat="1" ht="36" customHeight="1" x14ac:dyDescent="0.25">
      <c r="A219" s="13">
        <v>212</v>
      </c>
      <c r="B219" s="24" t="s">
        <v>223</v>
      </c>
      <c r="C219" s="14">
        <v>4</v>
      </c>
      <c r="D219" s="20">
        <v>1620</v>
      </c>
      <c r="E219" s="16">
        <v>240</v>
      </c>
      <c r="F219" s="47">
        <f t="shared" si="2"/>
        <v>0.14814814814814814</v>
      </c>
      <c r="G219" s="48">
        <f t="shared" si="3"/>
        <v>24</v>
      </c>
      <c r="H219" s="49" t="s">
        <v>15</v>
      </c>
    </row>
    <row r="220" spans="1:8" s="18" customFormat="1" ht="36" customHeight="1" x14ac:dyDescent="0.25">
      <c r="A220" s="13">
        <v>213</v>
      </c>
      <c r="B220" s="24" t="s">
        <v>224</v>
      </c>
      <c r="C220" s="14">
        <v>4</v>
      </c>
      <c r="D220" s="20">
        <v>881</v>
      </c>
      <c r="E220" s="16">
        <v>211</v>
      </c>
      <c r="F220" s="47">
        <f t="shared" si="2"/>
        <v>0.23950056753688989</v>
      </c>
      <c r="G220" s="48">
        <f t="shared" si="3"/>
        <v>21.1</v>
      </c>
      <c r="H220" s="49" t="s">
        <v>15</v>
      </c>
    </row>
    <row r="221" spans="1:8" s="18" customFormat="1" ht="36" customHeight="1" x14ac:dyDescent="0.25">
      <c r="A221" s="13">
        <v>214</v>
      </c>
      <c r="B221" s="24" t="s">
        <v>225</v>
      </c>
      <c r="C221" s="14">
        <v>4</v>
      </c>
      <c r="D221" s="20">
        <v>480</v>
      </c>
      <c r="E221" s="16">
        <v>76</v>
      </c>
      <c r="F221" s="47">
        <f t="shared" si="2"/>
        <v>0.15833333333333333</v>
      </c>
      <c r="G221" s="48">
        <f t="shared" si="3"/>
        <v>7.6000000000000005</v>
      </c>
      <c r="H221" s="49" t="s">
        <v>15</v>
      </c>
    </row>
    <row r="222" spans="1:8" s="18" customFormat="1" ht="36" customHeight="1" x14ac:dyDescent="0.25">
      <c r="A222" s="13">
        <v>215</v>
      </c>
      <c r="B222" s="24" t="s">
        <v>226</v>
      </c>
      <c r="C222" s="14">
        <v>4</v>
      </c>
      <c r="D222" s="20">
        <v>865</v>
      </c>
      <c r="E222" s="16">
        <v>120</v>
      </c>
      <c r="F222" s="47">
        <f t="shared" si="2"/>
        <v>0.13872832369942195</v>
      </c>
      <c r="G222" s="48">
        <f t="shared" si="3"/>
        <v>12</v>
      </c>
      <c r="H222" s="49" t="s">
        <v>15</v>
      </c>
    </row>
    <row r="223" spans="1:8" s="18" customFormat="1" ht="36" customHeight="1" x14ac:dyDescent="0.25">
      <c r="A223" s="13">
        <v>216</v>
      </c>
      <c r="B223" s="24" t="s">
        <v>227</v>
      </c>
      <c r="C223" s="14">
        <v>4</v>
      </c>
      <c r="D223" s="20">
        <v>477</v>
      </c>
      <c r="E223" s="16">
        <v>52</v>
      </c>
      <c r="F223" s="47">
        <f t="shared" si="2"/>
        <v>0.1090146750524109</v>
      </c>
      <c r="G223" s="48">
        <f t="shared" si="3"/>
        <v>5.2</v>
      </c>
      <c r="H223" s="49" t="s">
        <v>15</v>
      </c>
    </row>
    <row r="224" spans="1:8" s="18" customFormat="1" ht="36" customHeight="1" x14ac:dyDescent="0.25">
      <c r="A224" s="13">
        <v>217</v>
      </c>
      <c r="B224" s="24" t="s">
        <v>228</v>
      </c>
      <c r="C224" s="14">
        <v>4</v>
      </c>
      <c r="D224" s="20">
        <v>1977</v>
      </c>
      <c r="E224" s="16">
        <v>301</v>
      </c>
      <c r="F224" s="47">
        <f t="shared" si="2"/>
        <v>0.152250885179565</v>
      </c>
      <c r="G224" s="48">
        <f t="shared" si="3"/>
        <v>30.1</v>
      </c>
      <c r="H224" s="49" t="s">
        <v>15</v>
      </c>
    </row>
    <row r="225" spans="1:8" s="18" customFormat="1" ht="36" customHeight="1" x14ac:dyDescent="0.25">
      <c r="A225" s="13">
        <v>218</v>
      </c>
      <c r="B225" s="24" t="s">
        <v>229</v>
      </c>
      <c r="C225" s="14">
        <v>4</v>
      </c>
      <c r="D225" s="20">
        <v>2029</v>
      </c>
      <c r="E225" s="16">
        <v>197</v>
      </c>
      <c r="F225" s="47">
        <f t="shared" si="2"/>
        <v>9.7092163627402667E-2</v>
      </c>
      <c r="G225" s="48">
        <f t="shared" si="3"/>
        <v>19.700000000000003</v>
      </c>
      <c r="H225" s="49" t="s">
        <v>15</v>
      </c>
    </row>
    <row r="226" spans="1:8" s="18" customFormat="1" ht="36" customHeight="1" x14ac:dyDescent="0.25">
      <c r="A226" s="13">
        <v>219</v>
      </c>
      <c r="B226" s="24" t="s">
        <v>230</v>
      </c>
      <c r="C226" s="14">
        <v>4</v>
      </c>
      <c r="D226" s="20">
        <v>1455</v>
      </c>
      <c r="E226" s="16">
        <v>81</v>
      </c>
      <c r="F226" s="47">
        <f t="shared" si="2"/>
        <v>5.5670103092783509E-2</v>
      </c>
      <c r="G226" s="48">
        <f t="shared" si="3"/>
        <v>8.1</v>
      </c>
      <c r="H226" s="49" t="s">
        <v>15</v>
      </c>
    </row>
    <row r="227" spans="1:8" s="18" customFormat="1" ht="36" customHeight="1" x14ac:dyDescent="0.25">
      <c r="A227" s="13">
        <v>220</v>
      </c>
      <c r="B227" s="24" t="s">
        <v>231</v>
      </c>
      <c r="C227" s="14">
        <v>4</v>
      </c>
      <c r="D227" s="20">
        <v>1521</v>
      </c>
      <c r="E227" s="16">
        <v>240</v>
      </c>
      <c r="F227" s="47">
        <f t="shared" si="2"/>
        <v>0.15779092702169625</v>
      </c>
      <c r="G227" s="48">
        <f t="shared" si="3"/>
        <v>24</v>
      </c>
      <c r="H227" s="49" t="s">
        <v>15</v>
      </c>
    </row>
    <row r="228" spans="1:8" s="18" customFormat="1" ht="36" customHeight="1" x14ac:dyDescent="0.25">
      <c r="A228" s="13">
        <v>221</v>
      </c>
      <c r="B228" s="24" t="s">
        <v>232</v>
      </c>
      <c r="C228" s="14">
        <v>4</v>
      </c>
      <c r="D228" s="20">
        <v>1096</v>
      </c>
      <c r="E228" s="16">
        <v>249</v>
      </c>
      <c r="F228" s="47">
        <f t="shared" si="2"/>
        <v>0.2271897810218978</v>
      </c>
      <c r="G228" s="48">
        <f t="shared" si="3"/>
        <v>24.900000000000002</v>
      </c>
      <c r="H228" s="49" t="s">
        <v>15</v>
      </c>
    </row>
    <row r="229" spans="1:8" s="18" customFormat="1" ht="36" customHeight="1" x14ac:dyDescent="0.25">
      <c r="A229" s="13">
        <v>222</v>
      </c>
      <c r="B229" s="24" t="s">
        <v>233</v>
      </c>
      <c r="C229" s="14">
        <v>4</v>
      </c>
      <c r="D229" s="20">
        <v>1260</v>
      </c>
      <c r="E229" s="16">
        <v>288</v>
      </c>
      <c r="F229" s="47">
        <f t="shared" si="2"/>
        <v>0.22857142857142856</v>
      </c>
      <c r="G229" s="48">
        <f t="shared" si="3"/>
        <v>28.8</v>
      </c>
      <c r="H229" s="49" t="s">
        <v>15</v>
      </c>
    </row>
    <row r="230" spans="1:8" s="18" customFormat="1" ht="36" customHeight="1" x14ac:dyDescent="0.25">
      <c r="A230" s="13">
        <v>223</v>
      </c>
      <c r="B230" s="24" t="s">
        <v>234</v>
      </c>
      <c r="C230" s="14">
        <v>4</v>
      </c>
      <c r="D230" s="20">
        <v>1094</v>
      </c>
      <c r="E230" s="16">
        <v>108</v>
      </c>
      <c r="F230" s="47">
        <f t="shared" si="2"/>
        <v>9.8720292504570387E-2</v>
      </c>
      <c r="G230" s="48">
        <f t="shared" si="3"/>
        <v>10.8</v>
      </c>
      <c r="H230" s="49" t="s">
        <v>15</v>
      </c>
    </row>
    <row r="231" spans="1:8" s="18" customFormat="1" ht="36" customHeight="1" x14ac:dyDescent="0.25">
      <c r="A231" s="13">
        <v>224</v>
      </c>
      <c r="B231" s="19" t="s">
        <v>235</v>
      </c>
      <c r="C231" s="14">
        <v>4</v>
      </c>
      <c r="D231" s="20">
        <v>1557</v>
      </c>
      <c r="E231" s="16">
        <v>426</v>
      </c>
      <c r="F231" s="47">
        <f t="shared" si="2"/>
        <v>0.27360308285163776</v>
      </c>
      <c r="G231" s="48">
        <f t="shared" si="3"/>
        <v>42.6</v>
      </c>
      <c r="H231" s="49" t="s">
        <v>15</v>
      </c>
    </row>
    <row r="232" spans="1:8" s="18" customFormat="1" ht="36" customHeight="1" x14ac:dyDescent="0.25">
      <c r="A232" s="13">
        <v>225</v>
      </c>
      <c r="B232" s="24" t="s">
        <v>236</v>
      </c>
      <c r="C232" s="14">
        <v>4</v>
      </c>
      <c r="D232" s="20">
        <v>1427</v>
      </c>
      <c r="E232" s="16">
        <v>80</v>
      </c>
      <c r="F232" s="47">
        <f t="shared" si="2"/>
        <v>5.6061667834618079E-2</v>
      </c>
      <c r="G232" s="48">
        <f t="shared" si="3"/>
        <v>8</v>
      </c>
      <c r="H232" s="49" t="s">
        <v>15</v>
      </c>
    </row>
    <row r="233" spans="1:8" s="18" customFormat="1" ht="36" customHeight="1" x14ac:dyDescent="0.25">
      <c r="A233" s="13">
        <v>226</v>
      </c>
      <c r="B233" s="24" t="s">
        <v>237</v>
      </c>
      <c r="C233" s="14">
        <v>4</v>
      </c>
      <c r="D233" s="20">
        <v>1145</v>
      </c>
      <c r="E233" s="16">
        <v>132</v>
      </c>
      <c r="F233" s="47">
        <f t="shared" si="2"/>
        <v>0.11528384279475982</v>
      </c>
      <c r="G233" s="48">
        <f t="shared" si="3"/>
        <v>13.200000000000001</v>
      </c>
      <c r="H233" s="49" t="s">
        <v>15</v>
      </c>
    </row>
    <row r="234" spans="1:8" s="18" customFormat="1" ht="36" customHeight="1" x14ac:dyDescent="0.25">
      <c r="A234" s="13">
        <v>227</v>
      </c>
      <c r="B234" s="24" t="s">
        <v>238</v>
      </c>
      <c r="C234" s="14">
        <v>4</v>
      </c>
      <c r="D234" s="20">
        <v>895</v>
      </c>
      <c r="E234" s="16">
        <v>120</v>
      </c>
      <c r="F234" s="47">
        <f t="shared" si="2"/>
        <v>0.13407821229050279</v>
      </c>
      <c r="G234" s="48">
        <f t="shared" si="3"/>
        <v>12</v>
      </c>
      <c r="H234" s="49" t="s">
        <v>15</v>
      </c>
    </row>
    <row r="235" spans="1:8" s="18" customFormat="1" ht="36" customHeight="1" x14ac:dyDescent="0.25">
      <c r="A235" s="13">
        <v>228</v>
      </c>
      <c r="B235" s="24" t="s">
        <v>239</v>
      </c>
      <c r="C235" s="14">
        <v>4</v>
      </c>
      <c r="D235" s="20">
        <v>897</v>
      </c>
      <c r="E235" s="16">
        <v>180</v>
      </c>
      <c r="F235" s="47">
        <f t="shared" si="2"/>
        <v>0.20066889632107024</v>
      </c>
      <c r="G235" s="48">
        <f t="shared" si="3"/>
        <v>18</v>
      </c>
      <c r="H235" s="49" t="s">
        <v>15</v>
      </c>
    </row>
    <row r="236" spans="1:8" s="18" customFormat="1" ht="36" customHeight="1" x14ac:dyDescent="0.25">
      <c r="A236" s="13">
        <v>229</v>
      </c>
      <c r="B236" s="24" t="s">
        <v>240</v>
      </c>
      <c r="C236" s="14">
        <v>4</v>
      </c>
      <c r="D236" s="20">
        <v>864</v>
      </c>
      <c r="E236" s="16">
        <v>240</v>
      </c>
      <c r="F236" s="47">
        <f t="shared" si="2"/>
        <v>0.27777777777777779</v>
      </c>
      <c r="G236" s="48">
        <f t="shared" si="3"/>
        <v>24</v>
      </c>
      <c r="H236" s="49" t="s">
        <v>15</v>
      </c>
    </row>
    <row r="237" spans="1:8" s="18" customFormat="1" ht="36" customHeight="1" x14ac:dyDescent="0.25">
      <c r="A237" s="13">
        <v>230</v>
      </c>
      <c r="B237" s="24" t="s">
        <v>241</v>
      </c>
      <c r="C237" s="14">
        <v>4</v>
      </c>
      <c r="D237" s="20">
        <v>786</v>
      </c>
      <c r="E237" s="16">
        <v>156</v>
      </c>
      <c r="F237" s="47">
        <f t="shared" si="2"/>
        <v>0.19847328244274809</v>
      </c>
      <c r="G237" s="48">
        <f t="shared" si="3"/>
        <v>15.600000000000001</v>
      </c>
      <c r="H237" s="49" t="s">
        <v>15</v>
      </c>
    </row>
    <row r="238" spans="1:8" s="18" customFormat="1" ht="36" customHeight="1" x14ac:dyDescent="0.25">
      <c r="A238" s="13">
        <v>231</v>
      </c>
      <c r="B238" s="19" t="s">
        <v>242</v>
      </c>
      <c r="C238" s="14">
        <v>4</v>
      </c>
      <c r="D238" s="20">
        <v>885</v>
      </c>
      <c r="E238" s="16">
        <v>240</v>
      </c>
      <c r="F238" s="47">
        <f t="shared" si="2"/>
        <v>0.2711864406779661</v>
      </c>
      <c r="G238" s="48">
        <f t="shared" si="3"/>
        <v>24</v>
      </c>
      <c r="H238" s="49" t="s">
        <v>15</v>
      </c>
    </row>
    <row r="239" spans="1:8" s="23" customFormat="1" ht="36" customHeight="1" x14ac:dyDescent="0.25">
      <c r="A239" s="13">
        <v>232</v>
      </c>
      <c r="B239" s="24" t="s">
        <v>243</v>
      </c>
      <c r="C239" s="17">
        <v>2</v>
      </c>
      <c r="D239" s="20">
        <v>1119</v>
      </c>
      <c r="E239" s="16">
        <v>216</v>
      </c>
      <c r="F239" s="21">
        <f>+E239/D239</f>
        <v>0.19302949061662197</v>
      </c>
      <c r="G239" s="48">
        <f t="shared" si="3"/>
        <v>21.6</v>
      </c>
      <c r="H239" s="49" t="s">
        <v>15</v>
      </c>
    </row>
    <row r="240" spans="1:8" s="23" customFormat="1" ht="36" customHeight="1" x14ac:dyDescent="0.25">
      <c r="A240" s="13">
        <v>233</v>
      </c>
      <c r="B240" s="24" t="s">
        <v>244</v>
      </c>
      <c r="C240" s="17">
        <v>3</v>
      </c>
      <c r="D240" s="15">
        <v>420</v>
      </c>
      <c r="E240" s="16">
        <v>78</v>
      </c>
      <c r="F240" s="21">
        <f t="shared" ref="F240:F246" si="4">+E240/D240</f>
        <v>0.18571428571428572</v>
      </c>
      <c r="G240" s="48">
        <f t="shared" si="3"/>
        <v>7.8000000000000007</v>
      </c>
      <c r="H240" s="49" t="s">
        <v>15</v>
      </c>
    </row>
    <row r="241" spans="1:9" s="18" customFormat="1" ht="36" customHeight="1" x14ac:dyDescent="0.25">
      <c r="A241" s="13">
        <v>234</v>
      </c>
      <c r="B241" s="24" t="s">
        <v>245</v>
      </c>
      <c r="C241" s="17">
        <v>3</v>
      </c>
      <c r="D241" s="20">
        <v>1392</v>
      </c>
      <c r="E241" s="16">
        <v>270</v>
      </c>
      <c r="F241" s="21">
        <f t="shared" si="4"/>
        <v>0.19396551724137931</v>
      </c>
      <c r="G241" s="48">
        <f t="shared" si="3"/>
        <v>27</v>
      </c>
      <c r="H241" s="49" t="s">
        <v>15</v>
      </c>
    </row>
    <row r="242" spans="1:9" s="18" customFormat="1" ht="36" customHeight="1" x14ac:dyDescent="0.25">
      <c r="A242" s="13">
        <v>235</v>
      </c>
      <c r="B242" s="24" t="s">
        <v>246</v>
      </c>
      <c r="C242" s="17">
        <v>3</v>
      </c>
      <c r="D242" s="20">
        <v>1326</v>
      </c>
      <c r="E242" s="16">
        <v>374</v>
      </c>
      <c r="F242" s="21">
        <f t="shared" si="4"/>
        <v>0.28205128205128205</v>
      </c>
      <c r="G242" s="48">
        <f t="shared" si="3"/>
        <v>37.4</v>
      </c>
      <c r="H242" s="49" t="s">
        <v>15</v>
      </c>
    </row>
    <row r="243" spans="1:9" s="18" customFormat="1" ht="36" customHeight="1" x14ac:dyDescent="0.25">
      <c r="A243" s="13">
        <v>236</v>
      </c>
      <c r="B243" s="24" t="s">
        <v>247</v>
      </c>
      <c r="C243" s="17">
        <v>4</v>
      </c>
      <c r="D243" s="20">
        <v>1998</v>
      </c>
      <c r="E243" s="16">
        <v>235</v>
      </c>
      <c r="F243" s="21">
        <f t="shared" si="4"/>
        <v>0.11761761761761762</v>
      </c>
      <c r="G243" s="48">
        <f t="shared" si="3"/>
        <v>23.5</v>
      </c>
      <c r="H243" s="49" t="s">
        <v>15</v>
      </c>
    </row>
    <row r="244" spans="1:9" s="18" customFormat="1" ht="36" customHeight="1" x14ac:dyDescent="0.25">
      <c r="A244" s="13">
        <v>237</v>
      </c>
      <c r="B244" s="19" t="s">
        <v>248</v>
      </c>
      <c r="C244" s="17">
        <v>4</v>
      </c>
      <c r="D244" s="20">
        <v>1440</v>
      </c>
      <c r="E244" s="16">
        <v>351</v>
      </c>
      <c r="F244" s="21">
        <f t="shared" si="4"/>
        <v>0.24374999999999999</v>
      </c>
      <c r="G244" s="48">
        <f t="shared" si="3"/>
        <v>35.1</v>
      </c>
      <c r="H244" s="49" t="s">
        <v>15</v>
      </c>
    </row>
    <row r="245" spans="1:9" s="18" customFormat="1" ht="36" customHeight="1" x14ac:dyDescent="0.25">
      <c r="A245" s="13">
        <v>238</v>
      </c>
      <c r="B245" s="24" t="s">
        <v>249</v>
      </c>
      <c r="C245" s="17">
        <v>4</v>
      </c>
      <c r="D245" s="20">
        <v>1283</v>
      </c>
      <c r="E245" s="16">
        <v>204</v>
      </c>
      <c r="F245" s="21">
        <f t="shared" si="4"/>
        <v>0.15900233826968044</v>
      </c>
      <c r="G245" s="48">
        <f t="shared" si="3"/>
        <v>20.400000000000002</v>
      </c>
      <c r="H245" s="49" t="s">
        <v>15</v>
      </c>
    </row>
    <row r="246" spans="1:9" s="18" customFormat="1" ht="36" customHeight="1" x14ac:dyDescent="0.25">
      <c r="A246" s="13">
        <v>239</v>
      </c>
      <c r="B246" s="24" t="s">
        <v>250</v>
      </c>
      <c r="C246" s="14">
        <v>3</v>
      </c>
      <c r="D246" s="20">
        <v>888</v>
      </c>
      <c r="E246" s="16">
        <v>144</v>
      </c>
      <c r="F246" s="51">
        <f t="shared" si="4"/>
        <v>0.16216216216216217</v>
      </c>
      <c r="G246" s="15">
        <f t="shared" si="3"/>
        <v>14.4</v>
      </c>
      <c r="H246" s="49" t="s">
        <v>15</v>
      </c>
      <c r="I246" s="18" t="s">
        <v>251</v>
      </c>
    </row>
    <row r="247" spans="1:9" s="23" customFormat="1" ht="36" customHeight="1" x14ac:dyDescent="0.25">
      <c r="A247" s="13">
        <v>240</v>
      </c>
      <c r="B247" s="24" t="s">
        <v>252</v>
      </c>
      <c r="C247" s="17">
        <v>3</v>
      </c>
      <c r="D247" s="20"/>
      <c r="E247" s="16">
        <v>444</v>
      </c>
      <c r="F247" s="15"/>
      <c r="G247" s="15">
        <f>+E247*0.1</f>
        <v>44.400000000000006</v>
      </c>
      <c r="H247" s="49" t="s">
        <v>15</v>
      </c>
    </row>
    <row r="248" spans="1:9" s="18" customFormat="1" ht="36" customHeight="1" x14ac:dyDescent="0.25">
      <c r="A248" s="13">
        <v>241</v>
      </c>
      <c r="B248" s="52" t="s">
        <v>247</v>
      </c>
      <c r="C248" s="14">
        <v>3</v>
      </c>
      <c r="D248" s="15">
        <v>1648</v>
      </c>
      <c r="E248" s="16">
        <v>139</v>
      </c>
      <c r="F248" s="21">
        <f t="shared" ref="F248:F256" si="5">+E248/D248</f>
        <v>8.4344660194174761E-2</v>
      </c>
      <c r="G248" s="15">
        <f t="shared" ref="G248:G253" si="6">+E248*0.1</f>
        <v>13.9</v>
      </c>
      <c r="H248" s="22" t="s">
        <v>15</v>
      </c>
    </row>
    <row r="249" spans="1:9" s="18" customFormat="1" ht="36" customHeight="1" x14ac:dyDescent="0.25">
      <c r="A249" s="13">
        <v>242</v>
      </c>
      <c r="B249" s="24" t="s">
        <v>253</v>
      </c>
      <c r="C249" s="14">
        <v>4</v>
      </c>
      <c r="D249" s="15"/>
      <c r="E249" s="20">
        <v>43</v>
      </c>
      <c r="F249" s="21"/>
      <c r="G249" s="15">
        <f t="shared" si="6"/>
        <v>4.3</v>
      </c>
      <c r="H249" s="22" t="s">
        <v>15</v>
      </c>
    </row>
    <row r="250" spans="1:9" s="18" customFormat="1" ht="36" customHeight="1" x14ac:dyDescent="0.25">
      <c r="A250" s="13">
        <v>243</v>
      </c>
      <c r="B250" s="24" t="s">
        <v>254</v>
      </c>
      <c r="C250" s="14">
        <v>4</v>
      </c>
      <c r="D250" s="20">
        <f>144+96+480+288+288+144+200</f>
        <v>1640</v>
      </c>
      <c r="E250" s="20">
        <v>474</v>
      </c>
      <c r="F250" s="21">
        <f t="shared" si="5"/>
        <v>0.28902439024390242</v>
      </c>
      <c r="G250" s="15">
        <f t="shared" si="6"/>
        <v>47.400000000000006</v>
      </c>
      <c r="H250" s="22" t="s">
        <v>15</v>
      </c>
    </row>
    <row r="251" spans="1:9" s="18" customFormat="1" ht="36" customHeight="1" x14ac:dyDescent="0.25">
      <c r="A251" s="13">
        <v>244</v>
      </c>
      <c r="B251" s="24" t="s">
        <v>255</v>
      </c>
      <c r="C251" s="14">
        <v>4</v>
      </c>
      <c r="D251" s="15"/>
      <c r="E251" s="20">
        <v>60</v>
      </c>
      <c r="F251" s="21"/>
      <c r="G251" s="15">
        <f t="shared" si="6"/>
        <v>6</v>
      </c>
      <c r="H251" s="22" t="s">
        <v>15</v>
      </c>
    </row>
    <row r="252" spans="1:9" s="18" customFormat="1" ht="36" customHeight="1" x14ac:dyDescent="0.25">
      <c r="A252" s="13">
        <v>245</v>
      </c>
      <c r="B252" s="24" t="s">
        <v>256</v>
      </c>
      <c r="C252" s="14">
        <v>4</v>
      </c>
      <c r="D252" s="15"/>
      <c r="E252" s="16">
        <v>96</v>
      </c>
      <c r="F252" s="16"/>
      <c r="G252" s="15">
        <f t="shared" si="6"/>
        <v>9.6000000000000014</v>
      </c>
      <c r="H252" s="22" t="s">
        <v>15</v>
      </c>
    </row>
    <row r="253" spans="1:9" s="18" customFormat="1" ht="36" customHeight="1" x14ac:dyDescent="0.25">
      <c r="A253" s="13">
        <v>246</v>
      </c>
      <c r="B253" s="19" t="s">
        <v>257</v>
      </c>
      <c r="C253" s="14">
        <v>4</v>
      </c>
      <c r="D253" s="15">
        <v>1556</v>
      </c>
      <c r="E253" s="16">
        <v>380</v>
      </c>
      <c r="F253" s="21">
        <f t="shared" si="5"/>
        <v>0.2442159383033419</v>
      </c>
      <c r="G253" s="15">
        <f t="shared" si="6"/>
        <v>38</v>
      </c>
      <c r="H253" s="22" t="s">
        <v>15</v>
      </c>
    </row>
    <row r="254" spans="1:9" s="18" customFormat="1" ht="36" customHeight="1" x14ac:dyDescent="0.25">
      <c r="A254" s="13">
        <v>247</v>
      </c>
      <c r="B254" s="52" t="s">
        <v>258</v>
      </c>
      <c r="C254" s="14">
        <v>3</v>
      </c>
      <c r="D254" s="15">
        <v>960</v>
      </c>
      <c r="E254" s="16">
        <v>276</v>
      </c>
      <c r="F254" s="53">
        <f t="shared" si="5"/>
        <v>0.28749999999999998</v>
      </c>
      <c r="G254" s="16">
        <v>27.6</v>
      </c>
      <c r="H254" s="17" t="s">
        <v>15</v>
      </c>
    </row>
    <row r="255" spans="1:9" s="18" customFormat="1" ht="36" customHeight="1" x14ac:dyDescent="0.25">
      <c r="A255" s="13">
        <v>248</v>
      </c>
      <c r="B255" s="24" t="s">
        <v>259</v>
      </c>
      <c r="C255" s="14">
        <v>4</v>
      </c>
      <c r="D255" s="20">
        <v>1296</v>
      </c>
      <c r="E255" s="16">
        <v>240</v>
      </c>
      <c r="F255" s="21">
        <f t="shared" si="5"/>
        <v>0.18518518518518517</v>
      </c>
      <c r="G255" s="15">
        <f t="shared" ref="G255:G256" si="7">E255*0.1</f>
        <v>24</v>
      </c>
      <c r="H255" s="22" t="s">
        <v>15</v>
      </c>
    </row>
    <row r="256" spans="1:9" s="18" customFormat="1" ht="36" customHeight="1" x14ac:dyDescent="0.25">
      <c r="A256" s="13">
        <v>249</v>
      </c>
      <c r="B256" s="24" t="s">
        <v>260</v>
      </c>
      <c r="C256" s="17">
        <v>4</v>
      </c>
      <c r="D256" s="15">
        <v>420</v>
      </c>
      <c r="E256" s="16">
        <v>112</v>
      </c>
      <c r="F256" s="21">
        <f t="shared" si="5"/>
        <v>0.26666666666666666</v>
      </c>
      <c r="G256" s="48">
        <f t="shared" si="7"/>
        <v>11.200000000000001</v>
      </c>
      <c r="H256" s="49" t="s">
        <v>15</v>
      </c>
    </row>
    <row r="257" spans="1:8" s="18" customFormat="1" ht="36" customHeight="1" x14ac:dyDescent="0.25">
      <c r="A257" s="13">
        <v>250</v>
      </c>
      <c r="B257" s="54" t="s">
        <v>245</v>
      </c>
      <c r="C257" s="14">
        <v>3</v>
      </c>
      <c r="D257" s="15">
        <v>1560</v>
      </c>
      <c r="E257" s="16">
        <v>270</v>
      </c>
      <c r="F257" s="53">
        <f>E257/D257</f>
        <v>0.17307692307692307</v>
      </c>
      <c r="G257" s="15">
        <f>E257*0.1</f>
        <v>27</v>
      </c>
      <c r="H257" s="49" t="s">
        <v>15</v>
      </c>
    </row>
    <row r="258" spans="1:8" s="18" customFormat="1" ht="36" customHeight="1" x14ac:dyDescent="0.25">
      <c r="A258" s="13">
        <v>251</v>
      </c>
      <c r="B258" s="24" t="s">
        <v>261</v>
      </c>
      <c r="C258" s="14">
        <v>4</v>
      </c>
      <c r="D258" s="15">
        <v>2922</v>
      </c>
      <c r="E258" s="16">
        <v>381</v>
      </c>
      <c r="F258" s="53">
        <f t="shared" ref="F258:F264" si="8">E258/D258</f>
        <v>0.13039014373716631</v>
      </c>
      <c r="G258" s="15">
        <f t="shared" ref="G258:G264" si="9">E258*0.1</f>
        <v>38.1</v>
      </c>
      <c r="H258" s="49" t="s">
        <v>15</v>
      </c>
    </row>
    <row r="259" spans="1:8" s="18" customFormat="1" ht="36" customHeight="1" x14ac:dyDescent="0.25">
      <c r="A259" s="13">
        <v>252</v>
      </c>
      <c r="B259" s="24" t="s">
        <v>260</v>
      </c>
      <c r="C259" s="14">
        <v>4</v>
      </c>
      <c r="D259" s="15">
        <v>2560</v>
      </c>
      <c r="E259" s="16">
        <v>112</v>
      </c>
      <c r="F259" s="53">
        <f t="shared" si="8"/>
        <v>4.3749999999999997E-2</v>
      </c>
      <c r="G259" s="15">
        <f t="shared" si="9"/>
        <v>11.200000000000001</v>
      </c>
      <c r="H259" s="49" t="s">
        <v>15</v>
      </c>
    </row>
    <row r="260" spans="1:8" s="18" customFormat="1" ht="36" customHeight="1" x14ac:dyDescent="0.25">
      <c r="A260" s="13">
        <v>253</v>
      </c>
      <c r="B260" s="19" t="s">
        <v>262</v>
      </c>
      <c r="C260" s="14">
        <v>4</v>
      </c>
      <c r="D260" s="15">
        <v>1440</v>
      </c>
      <c r="E260" s="16">
        <v>351</v>
      </c>
      <c r="F260" s="53">
        <f t="shared" si="8"/>
        <v>0.24374999999999999</v>
      </c>
      <c r="G260" s="15">
        <f t="shared" si="9"/>
        <v>35.1</v>
      </c>
      <c r="H260" s="49" t="s">
        <v>15</v>
      </c>
    </row>
    <row r="261" spans="1:8" s="23" customFormat="1" ht="36" customHeight="1" x14ac:dyDescent="0.25">
      <c r="A261" s="13">
        <v>254</v>
      </c>
      <c r="B261" s="55" t="s">
        <v>263</v>
      </c>
      <c r="C261" s="14">
        <v>4</v>
      </c>
      <c r="D261" s="20">
        <v>1260</v>
      </c>
      <c r="E261" s="16">
        <v>192</v>
      </c>
      <c r="F261" s="53">
        <f t="shared" si="8"/>
        <v>0.15238095238095239</v>
      </c>
      <c r="G261" s="15">
        <f t="shared" si="9"/>
        <v>19.200000000000003</v>
      </c>
      <c r="H261" s="49" t="s">
        <v>15</v>
      </c>
    </row>
    <row r="262" spans="1:8" s="23" customFormat="1" ht="36" customHeight="1" x14ac:dyDescent="0.25">
      <c r="A262" s="13">
        <v>255</v>
      </c>
      <c r="B262" s="24" t="s">
        <v>264</v>
      </c>
      <c r="C262" s="17">
        <v>4</v>
      </c>
      <c r="D262" s="20">
        <v>768</v>
      </c>
      <c r="E262" s="16">
        <v>206</v>
      </c>
      <c r="F262" s="53">
        <f t="shared" si="8"/>
        <v>0.26822916666666669</v>
      </c>
      <c r="G262" s="15">
        <f t="shared" si="9"/>
        <v>20.6</v>
      </c>
      <c r="H262" s="49" t="s">
        <v>15</v>
      </c>
    </row>
    <row r="263" spans="1:8" s="23" customFormat="1" ht="36" customHeight="1" x14ac:dyDescent="0.25">
      <c r="A263" s="13">
        <v>256</v>
      </c>
      <c r="B263" s="24" t="s">
        <v>265</v>
      </c>
      <c r="C263" s="17">
        <v>4</v>
      </c>
      <c r="D263" s="20">
        <v>2180</v>
      </c>
      <c r="E263" s="16">
        <v>345</v>
      </c>
      <c r="F263" s="53">
        <f t="shared" si="8"/>
        <v>0.15825688073394495</v>
      </c>
      <c r="G263" s="15">
        <f t="shared" si="9"/>
        <v>34.5</v>
      </c>
      <c r="H263" s="22" t="s">
        <v>15</v>
      </c>
    </row>
    <row r="264" spans="1:8" s="23" customFormat="1" ht="36" customHeight="1" x14ac:dyDescent="0.25">
      <c r="A264" s="13">
        <v>257</v>
      </c>
      <c r="B264" s="19" t="s">
        <v>266</v>
      </c>
      <c r="C264" s="17">
        <v>4</v>
      </c>
      <c r="D264" s="20">
        <v>2920</v>
      </c>
      <c r="E264" s="16">
        <v>400</v>
      </c>
      <c r="F264" s="53">
        <f t="shared" si="8"/>
        <v>0.13698630136986301</v>
      </c>
      <c r="G264" s="15">
        <f t="shared" si="9"/>
        <v>40</v>
      </c>
      <c r="H264" s="22" t="s">
        <v>15</v>
      </c>
    </row>
  </sheetData>
  <autoFilter ref="A7:H10" xr:uid="{A467606E-BFA3-4CAD-9CD7-E0F2CA2D5E90}"/>
  <mergeCells count="14">
    <mergeCell ref="G5:G6"/>
    <mergeCell ref="H5:H6"/>
    <mergeCell ref="A5:A6"/>
    <mergeCell ref="B5:B6"/>
    <mergeCell ref="C5:C6"/>
    <mergeCell ref="D5:D6"/>
    <mergeCell ref="E5:E6"/>
    <mergeCell ref="F5:F6"/>
    <mergeCell ref="A1:B1"/>
    <mergeCell ref="C1:H1"/>
    <mergeCell ref="A2:B2"/>
    <mergeCell ref="C2:H2"/>
    <mergeCell ref="A3:H3"/>
    <mergeCell ref="A4:H4"/>
  </mergeCells>
  <pageMargins left="0.16" right="0.15748031496063" top="0.23622047244094499" bottom="0.27559055118110198" header="0.196850393700787" footer="0.15748031496063"/>
  <pageSetup paperSize="9" orientation="portrait" horizontalDpi="300" verticalDpi="300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dưới 30 đã nhận ck</vt:lpstr>
      <vt:lpstr>'DS dưới 30 đã nhận ck'!Print_Titles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2025-12-16T13:39:01Z</dcterms:created>
  <dcterms:modified xsi:type="dcterms:W3CDTF">2025-12-16T13:39:26Z</dcterms:modified>
</cp:coreProperties>
</file>